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IACLM\Comun\Comun\TRANSPARENCIA\Contratos, Convenios Y Encomiendas-Orden de Encargo\2016 2017 2018\"/>
    </mc:Choice>
  </mc:AlternateContent>
  <bookViews>
    <workbookView xWindow="0" yWindow="0" windowWidth="15360" windowHeight="8160" tabRatio="443"/>
  </bookViews>
  <sheets>
    <sheet name="3 TRIMESTRE 2018" sheetId="18" r:id="rId1"/>
    <sheet name="2 TRIMESTRE 2018 " sheetId="17" r:id="rId2"/>
    <sheet name="1 TRIMESTRE 2018" sheetId="15" r:id="rId3"/>
    <sheet name="4º TRIMESTRE 2017" sheetId="14" r:id="rId4"/>
    <sheet name="3ER TRIMESTRE 2017 " sheetId="12" r:id="rId5"/>
    <sheet name="2º TRIMESTRE 2017" sheetId="7" r:id="rId6"/>
    <sheet name="1ER TRIMESTRE 2017" sheetId="5" r:id="rId7"/>
    <sheet name="4 TRIMESTRE 2016" sheetId="11" r:id="rId8"/>
    <sheet name="3 TRIMESTRE 2016" sheetId="10" r:id="rId9"/>
    <sheet name="2 TRIMESTRE 2016" sheetId="9" r:id="rId10"/>
    <sheet name="DIC 15- 1ER TRIMESTRE 2016" sheetId="8" r:id="rId11"/>
  </sheets>
  <definedNames>
    <definedName name="_xlnm._FilterDatabase" localSheetId="2" hidden="1">'1 TRIMESTRE 2018'!$Q$1:$Q$105</definedName>
    <definedName name="_xlnm._FilterDatabase" localSheetId="6" hidden="1">'1ER TRIMESTRE 2017'!$Q$1:$Q$92</definedName>
    <definedName name="_xlnm._FilterDatabase" localSheetId="1" hidden="1">'2 TRIMESTRE 2018 '!$Q$1:$Q$123</definedName>
    <definedName name="_xlnm._FilterDatabase" localSheetId="5" hidden="1">'2º TRIMESTRE 2017'!$Q$1:$Q$111</definedName>
    <definedName name="_xlnm._FilterDatabase" localSheetId="4" hidden="1">'3ER TRIMESTRE 2017 '!$Q$1:$Q$117</definedName>
    <definedName name="_xlnm._FilterDatabase" localSheetId="3" hidden="1">'4º TRIMESTRE 2017'!$Q$1:$Q$120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7" l="1"/>
  <c r="N5" i="17" l="1"/>
  <c r="N6" i="17"/>
  <c r="N3" i="18" l="1"/>
  <c r="N2" i="18"/>
  <c r="N3" i="17" l="1"/>
  <c r="N5" i="15"/>
  <c r="N4" i="17"/>
  <c r="N2" i="17"/>
  <c r="N8" i="17" l="1"/>
  <c r="N23" i="17"/>
  <c r="N22" i="17"/>
  <c r="N21" i="17"/>
  <c r="N20" i="17"/>
  <c r="N19" i="17"/>
  <c r="N18" i="17"/>
  <c r="N17" i="17"/>
  <c r="N16" i="17"/>
  <c r="N15" i="17"/>
  <c r="N14" i="17"/>
  <c r="N2" i="15" l="1"/>
  <c r="N4" i="15" l="1"/>
  <c r="N3" i="15"/>
  <c r="N2" i="12" l="1"/>
  <c r="N8" i="14" l="1"/>
  <c r="N11" i="14"/>
  <c r="N4" i="14" l="1"/>
  <c r="N9" i="14" l="1"/>
  <c r="N20" i="14" l="1"/>
  <c r="N19" i="14"/>
  <c r="N18" i="14"/>
  <c r="N17" i="14"/>
  <c r="N16" i="14"/>
  <c r="N15" i="14"/>
  <c r="N14" i="14"/>
  <c r="N13" i="14"/>
  <c r="N5" i="14"/>
  <c r="N12" i="14"/>
  <c r="N7" i="14"/>
  <c r="N6" i="14"/>
  <c r="N10" i="14"/>
  <c r="N3" i="14"/>
  <c r="N2" i="14"/>
  <c r="N4" i="11" l="1"/>
  <c r="N12" i="12" l="1"/>
  <c r="N14" i="12" l="1"/>
  <c r="N13" i="12"/>
  <c r="N11" i="12"/>
  <c r="N10" i="12"/>
  <c r="N9" i="12"/>
  <c r="N8" i="12"/>
  <c r="N7" i="12"/>
  <c r="N6" i="12"/>
  <c r="N3" i="12"/>
  <c r="N5" i="12"/>
  <c r="N25" i="12"/>
  <c r="N24" i="12"/>
  <c r="N23" i="12"/>
  <c r="N22" i="12"/>
  <c r="N21" i="12"/>
  <c r="N20" i="12"/>
  <c r="N19" i="12"/>
  <c r="N18" i="12"/>
  <c r="N17" i="12"/>
  <c r="N4" i="12"/>
  <c r="N25" i="7" l="1"/>
  <c r="N12" i="7" l="1"/>
  <c r="N13" i="7" l="1"/>
  <c r="N16" i="7"/>
  <c r="N20" i="7" l="1"/>
  <c r="N11" i="7" l="1"/>
  <c r="N10" i="7"/>
  <c r="N14" i="7" l="1"/>
  <c r="N42" i="11" l="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8" i="11"/>
  <c r="N7" i="11"/>
  <c r="N6" i="11"/>
  <c r="N5" i="11"/>
  <c r="N3" i="11"/>
  <c r="N2" i="11"/>
  <c r="N19" i="7" l="1"/>
  <c r="N23" i="7" l="1"/>
  <c r="N22" i="7" l="1"/>
  <c r="N7" i="7" l="1"/>
  <c r="N15" i="7"/>
  <c r="N8" i="7" l="1"/>
  <c r="N2" i="7"/>
  <c r="N17" i="7" l="1"/>
  <c r="N9" i="7" l="1"/>
  <c r="N5" i="7" l="1"/>
  <c r="N6" i="7" l="1"/>
  <c r="N3" i="7" l="1"/>
  <c r="N18" i="7" l="1"/>
  <c r="N4" i="7" l="1"/>
  <c r="N30" i="5"/>
  <c r="N21" i="7" l="1"/>
  <c r="N25" i="5" l="1"/>
  <c r="N82" i="5"/>
  <c r="N72" i="5" l="1"/>
  <c r="N93" i="5" l="1"/>
  <c r="N40" i="5"/>
  <c r="N41" i="5" l="1"/>
  <c r="N34" i="5" l="1"/>
  <c r="N36" i="5" l="1"/>
  <c r="N31" i="5"/>
  <c r="N32" i="5"/>
  <c r="N38" i="5"/>
  <c r="N91" i="5" l="1"/>
  <c r="N20" i="5"/>
  <c r="N88" i="5" l="1"/>
  <c r="N43" i="5"/>
  <c r="N42" i="5"/>
  <c r="N37" i="5"/>
  <c r="N29" i="5"/>
  <c r="N33" i="5"/>
  <c r="N90" i="5" l="1"/>
  <c r="N79" i="5" l="1"/>
  <c r="N61" i="5" l="1"/>
  <c r="N85" i="5" l="1"/>
  <c r="N27" i="5" l="1"/>
  <c r="N80" i="5"/>
  <c r="N55" i="5" l="1"/>
  <c r="N75" i="5" l="1"/>
  <c r="N77" i="5" l="1"/>
  <c r="N81" i="5" l="1"/>
  <c r="N87" i="5"/>
  <c r="N86" i="5" l="1"/>
  <c r="N58" i="5" l="1"/>
  <c r="N89" i="5" l="1"/>
  <c r="N48" i="5"/>
  <c r="N65" i="5" l="1"/>
  <c r="N59" i="5" l="1"/>
  <c r="N57" i="5" l="1"/>
  <c r="N67" i="5" l="1"/>
  <c r="N74" i="5"/>
  <c r="N73" i="5"/>
  <c r="N53" i="5" l="1"/>
  <c r="N52" i="5" l="1"/>
  <c r="N50" i="5" l="1"/>
  <c r="N44" i="5" l="1"/>
  <c r="N84" i="5" l="1"/>
  <c r="N92" i="5"/>
  <c r="N62" i="5"/>
  <c r="N47" i="5"/>
  <c r="N66" i="5" l="1"/>
  <c r="N78" i="5" l="1"/>
  <c r="N54" i="5"/>
  <c r="N56" i="5" l="1"/>
  <c r="N64" i="5"/>
  <c r="N83" i="5" l="1"/>
  <c r="N46" i="5" l="1"/>
  <c r="N68" i="5" l="1"/>
  <c r="N35" i="5" l="1"/>
  <c r="N76" i="5" l="1"/>
  <c r="N69" i="5" l="1"/>
  <c r="N71" i="5" l="1"/>
  <c r="N51" i="5" l="1"/>
  <c r="N70" i="5" l="1"/>
  <c r="N63" i="5"/>
  <c r="N39" i="5"/>
  <c r="N45" i="5" l="1"/>
  <c r="N28" i="5" l="1"/>
  <c r="N49" i="5"/>
  <c r="N18" i="5"/>
  <c r="N60" i="5" l="1"/>
</calcChain>
</file>

<file path=xl/sharedStrings.xml><?xml version="1.0" encoding="utf-8"?>
<sst xmlns="http://schemas.openxmlformats.org/spreadsheetml/2006/main" count="2049" uniqueCount="719">
  <si>
    <t>FECHA ADJUDICACIÓN</t>
  </si>
  <si>
    <t>ADJUDICATARIO</t>
  </si>
  <si>
    <t>IMPORTE ADJUDICACIÓN (IVA NO INCLUIDO)</t>
  </si>
  <si>
    <t>EXPEDIENTE DE CONTRATACIÓN</t>
  </si>
  <si>
    <t>PROCEDIMIENTO CELEBRACIÓN</t>
  </si>
  <si>
    <t>INSTRUMENTOS DE PUBLICACIÓN</t>
  </si>
  <si>
    <t>DESISTIMIENTO</t>
  </si>
  <si>
    <t>RENUNCIA</t>
  </si>
  <si>
    <t>MODIFICACIONES</t>
  </si>
  <si>
    <t xml:space="preserve"> DESCRIPCIÓN</t>
  </si>
  <si>
    <t>PROVINCIA</t>
  </si>
  <si>
    <t>OBJETO DEL GASTO</t>
  </si>
  <si>
    <t>PLAZO DE EJECUCIÓN/ENTREGA (EN DÍAS)</t>
  </si>
  <si>
    <t>PLAZO DE EJECUCIÓN/ENTREGA (EN MESES)</t>
  </si>
  <si>
    <t>Nº LICITADORES</t>
  </si>
  <si>
    <t>CIF/NIF ADJUDICATARIO</t>
  </si>
  <si>
    <t>TIPO IVA ADJUDICACIÓN</t>
  </si>
  <si>
    <t>IMPORTE ADJUDICACIÓN TOTAL (IVA INCLUIDO)</t>
  </si>
  <si>
    <t>IMPORTE LICITACIÓN  (IVA NO INCLUIDO)</t>
  </si>
  <si>
    <t>B02169324</t>
  </si>
  <si>
    <t>FERNÁNDEZ-PACHECO INGENIEROS, S.L.</t>
  </si>
  <si>
    <t>Contrato de servicios</t>
  </si>
  <si>
    <t>Servicios para la redacción de memorias económicas, administrativas y técnicas para la inversión de las EDAR del centro logístico de depuración de Peñas de San Pedro (Albacete)</t>
  </si>
  <si>
    <t>ACLM/N/SE/102/16</t>
  </si>
  <si>
    <t>ALBACETE</t>
  </si>
  <si>
    <t>Servicios para la redacción de memorias económicas, administrativas y técnicas para la inversión de las EDAR del centro logístico de depuración de Checa (Guadalajara)</t>
  </si>
  <si>
    <t>ACLM/N/SE/073/16</t>
  </si>
  <si>
    <t>GUADALAJARA</t>
  </si>
  <si>
    <t>B98441603</t>
  </si>
  <si>
    <t>AGROINDUSTRIAL ASESORES, S.L.</t>
  </si>
  <si>
    <t>Obras de mejora de la EDAR de Aliaguilla (Cuenca)</t>
  </si>
  <si>
    <t>ACLM/N/OB/040/16</t>
  </si>
  <si>
    <t>CUENCA</t>
  </si>
  <si>
    <t>Contrato de obras</t>
  </si>
  <si>
    <t>B13177381</t>
  </si>
  <si>
    <t>Servicio de redacción de memorias económicas, administrativas y técnicas para la inversión de las EDAR del centro logístico de depuración de Fuentes (Cuenca)</t>
  </si>
  <si>
    <t>ACLM/N/SE/090/16</t>
  </si>
  <si>
    <t>02/01/20017</t>
  </si>
  <si>
    <t>B0220327</t>
  </si>
  <si>
    <t>SEFOMA, S.L.</t>
  </si>
  <si>
    <t>ALBACONSER, S.L.</t>
  </si>
  <si>
    <t>Servicios de redacción de memorias económicas, administrativas y técnicas para la inversión de las EDAR del centro logístico de depuración de Abengibre (Cuenca)</t>
  </si>
  <si>
    <t>ACLM/N/SE/061/16</t>
  </si>
  <si>
    <t>B02200327</t>
  </si>
  <si>
    <t>Servicios para la redacción de memorias económicas, administrativas y técnicas para la inversión de las EDAR del centro logístico de depuración de El Ballestero (Albacete)</t>
  </si>
  <si>
    <t>ACLM/N/SE/078/16</t>
  </si>
  <si>
    <t>Servicios para la redacción de memorias económicas, administrativas y técnicas para la inversión de las EDAR del centro logístico de depuración de Cazalegas (Toledo)</t>
  </si>
  <si>
    <t>ACLM/N/SE/072/16</t>
  </si>
  <si>
    <t>TOLEDO</t>
  </si>
  <si>
    <t>B50766021</t>
  </si>
  <si>
    <t>ESMEDAGRO, S.L.</t>
  </si>
  <si>
    <t>Servicios para la redacción de memorias económicas, administrativas y técnicas para la inversión de las EDAR del centro logístico de depuración de Riba de Saélices (GU)</t>
  </si>
  <si>
    <t>ACLM/N/SE/105/16</t>
  </si>
  <si>
    <t>B54896055</t>
  </si>
  <si>
    <t>PROIMATÉCNICA, S.L.</t>
  </si>
  <si>
    <t>Obras de mejora en el rendimiento de  depuración de la EDAR de Hinojosa de Calatrava (Ciudad Real)</t>
  </si>
  <si>
    <t>ACLM/N/OB/115/16</t>
  </si>
  <si>
    <t>CIUDAD REAL</t>
  </si>
  <si>
    <t>B13516398</t>
  </si>
  <si>
    <t>PROYGOM, S.L.</t>
  </si>
  <si>
    <t>Servicios para la redacción de memorias económicas, administrativas y técnicas para la inversión de las EDAR del centro logístico de depuración de Huerta del Marquesado (Cuenca)</t>
  </si>
  <si>
    <t>ACLM/N/SE/093/16</t>
  </si>
  <si>
    <t>Suministro para la mejora en el tratamiento bilógico de la EDAR e Illana (Guadalajara)</t>
  </si>
  <si>
    <t>ACLM/N/S/123/16</t>
  </si>
  <si>
    <t>B21146725</t>
  </si>
  <si>
    <t>INTECMIN, S.L.</t>
  </si>
  <si>
    <t>Servicios para la redacción de memorias económicas, administrativas y técnicas para la inversión de las EDAR del centro logístico de depuración de Villanueva de Alcorón (Guadalajara)</t>
  </si>
  <si>
    <t>ACLM/N/SE/113/16</t>
  </si>
  <si>
    <t>Suministro para la refrigeración y presurización de las salas de CCMs y CGD, de la EDAR de Tomelloso (Ciudad Real)</t>
  </si>
  <si>
    <t>ACLM/N/S/137/16</t>
  </si>
  <si>
    <t>A48027056</t>
  </si>
  <si>
    <t>ELECNOR, S.A.</t>
  </si>
  <si>
    <t>Servicio de redacción de memorias económicas, administrativas y técnicas para la inversión de las EDAR del centro logístico de depuración de Oropesa (Toledo)</t>
  </si>
  <si>
    <t>ACLM/N/SE/068/16</t>
  </si>
  <si>
    <t>Servicios para la redacción de memorias económicas, administrativas y técnicas para la inversión de las EDAR del centro logístico de depuración de Villaba de la Sierra (Cuenca)</t>
  </si>
  <si>
    <t>ACLM/N/SE/112/16</t>
  </si>
  <si>
    <t>B87421111</t>
  </si>
  <si>
    <t>PROYECTOS VIRWELL, 2,14, S.L.</t>
  </si>
  <si>
    <t>Servicios para la redacción de memorias económicas, administrativas y técnicas para la inversión de las EDAR del centro logístico de depuración de Fuentelencina (GU)</t>
  </si>
  <si>
    <t>ACLM/N/SE/079/16</t>
  </si>
  <si>
    <t>Servicios de redacción de memorias técnicas de mejoras de las EDARES de Infraestructuras del Agua de Castilla-La Mancha</t>
  </si>
  <si>
    <t>ACLM/N/SE/163/16</t>
  </si>
  <si>
    <t>08828334Z</t>
  </si>
  <si>
    <t>JUAN ELOY DOMÍNGUEZ BEJARANO</t>
  </si>
  <si>
    <t>Servicios para la redacción de memorias económicas, administrativas y técnicas para la inversión de las EDAR del centro logístico de depuración de Torija (Guadalajara)</t>
  </si>
  <si>
    <t>ACLM/N/SE/107/16</t>
  </si>
  <si>
    <t>B97583280</t>
  </si>
  <si>
    <t>ARGANO ASESORES, S.L.</t>
  </si>
  <si>
    <t>Servicio de redacción de memorias económicas, administrativas y técnicas para la inversión de las EDAR del centro logístico de depuración de Málaga del Fresno (Guadalajara)</t>
  </si>
  <si>
    <t>ACLM/N/SE/098/16</t>
  </si>
  <si>
    <t>Servicios para la redacción de memorias económicas, administrativas y técnicas para la inversión de las EDAR del centro logístico de depuración de La Toba (GU)</t>
  </si>
  <si>
    <t>ACLM/N/SE/096/16</t>
  </si>
  <si>
    <t>B63870521</t>
  </si>
  <si>
    <t>SIOREL EXPANSIÓN, S.L.</t>
  </si>
  <si>
    <t>Suministro para la mejora en el grupo de las EDARES de Horcajo de Santiago, Villamayor de Santiago, Pozorrubio, Hontanaya, Puebla de Almenara, El Hito y Almonacid del Marquesado (Cuenca)</t>
  </si>
  <si>
    <t>ACLM/N/S/140/16</t>
  </si>
  <si>
    <t>A06068548</t>
  </si>
  <si>
    <t>SACONSA, S.A.</t>
  </si>
  <si>
    <t>Servicios para la redacción de memorias económicas, administrativas y técnicas para la inversión de las EDAR del centro logístico de depuración de Tortuera (GU)</t>
  </si>
  <si>
    <t>ACLM/N/SE/109/16</t>
  </si>
  <si>
    <t>Servicios para la redacción de memorias económicas, administrativas y técnicas para la inversión de las EDAR del centro logístico de depuración de Fuentenovilla (GU)</t>
  </si>
  <si>
    <t>ACLM/N/SE/082/16</t>
  </si>
  <si>
    <t>Servicios para la redacción de memorias económicas, administrativas y técnicas para la inversión de las EDAR del centro logístico de depuración de Priego (Cuenca)</t>
  </si>
  <si>
    <t>ACLM/N/SE/104/16</t>
  </si>
  <si>
    <t>Servicios de asistencia técnica al área jurídico-administrativa para la resolución de recursos interpuestos contra las liquidaciones del canon de abastecimiento y depuración de Infraestructuras del Agua de Castilla-La Mancha</t>
  </si>
  <si>
    <t>ACLM/N/SE/011/17</t>
  </si>
  <si>
    <t>03839544R</t>
  </si>
  <si>
    <t>BIBIANA ESCALONA MENDOZA</t>
  </si>
  <si>
    <t>Servicios de asistencia técnica en materia de abastecimiento a la dirección técnica de IACLM</t>
  </si>
  <si>
    <t>ACLM/N/SE/164/16</t>
  </si>
  <si>
    <t>05888483T</t>
  </si>
  <si>
    <t>ESTEBAN ARIAS BAZÁN, S.L.</t>
  </si>
  <si>
    <t>Servicios para la redacción de memorias económicas, administrativas y técnicas para la inversión de las EDAR del centro logístico de depuración de Corduente (Guadalajara)</t>
  </si>
  <si>
    <t>ACLM/N/SE/077/16</t>
  </si>
  <si>
    <t>Servicio de redacción de memorias económicas, administrativas y técnicas para la inversión de las EDAR del centro logístico de depuración de Hiendelaencina (Guadalajara)</t>
  </si>
  <si>
    <t>ACLM/N/SE/092/16</t>
  </si>
  <si>
    <t>A46605457</t>
  </si>
  <si>
    <t>INTERCONTROL LEVANTE, S.L</t>
  </si>
  <si>
    <t>Servicios de redacción de memorias económicas, administrativas y técnicas para la inversión de las EDAR del centro logístico de depuración de Jábaga (Cuenca)</t>
  </si>
  <si>
    <t>ACLM/N/SE/094/16</t>
  </si>
  <si>
    <t>Servicio de redacción de memorias económicas, administrativas y técnicas para la inversión de las EDAR del centro logístico de depuración de La Pesquera (Cuenca)</t>
  </si>
  <si>
    <t>ACLM/N/SE/095/16</t>
  </si>
  <si>
    <t>Servicios de redacción del proyecto de renovación del colector general de aguas residuales que conecta el núcleo urbano con la EDAR de Brazatortas (Ciudad Real)</t>
  </si>
  <si>
    <t>ACLM/N/SE/132/16</t>
  </si>
  <si>
    <t>B82323478</t>
  </si>
  <si>
    <t>INNOVACIÓN CIVIL ESPAÑOLA, S.L.</t>
  </si>
  <si>
    <t>Servicios de redacción del proyecto de renovación del colector general de aguas residuales que conecta el núcleo urbano con la EDAR de Alamillo (ciudad Real)</t>
  </si>
  <si>
    <t>ACLM/N/SE/133/16</t>
  </si>
  <si>
    <t>Servicios para la redacción de memorias económicas, administrativas y técnicas parala inversión de las EDAR del centro logístico de depuración de Valdelcubo (Guadalajara)</t>
  </si>
  <si>
    <t>ACLM/N/SE/110/16</t>
  </si>
  <si>
    <t>B96377882</t>
  </si>
  <si>
    <t>AMBITEC LABORATORIOS, S.L.</t>
  </si>
  <si>
    <t>Servicios para la redacción de memorias económicas, administrativas y técnicas para la inversión de las EDAR del centro logístico de depuración de Bienservida (Albacete)</t>
  </si>
  <si>
    <t>ACLM/N/SE/066/16</t>
  </si>
  <si>
    <t>Servicio de redacción de memorias económicas, administrativas y técnicas para la inversión de las EDAR del centro logístico de depuración de Matillas (Guadalajara)</t>
  </si>
  <si>
    <t>ACLM/N/SE/099/16</t>
  </si>
  <si>
    <t>Servicio de redacción de memorias económicas, administrativas y técnicas para la inversión de las EDAR del centro logístico de depuración de Navamorcuende (Toledo)</t>
  </si>
  <si>
    <t>ACLM/N/SE/101/16</t>
  </si>
  <si>
    <t>Servicios para la redacción de memorias económicas, administrativas y técnicas para la inversión de las EDAR del centro logístico de depuración de Torremocha del Campo (Guadalajara)</t>
  </si>
  <si>
    <t>ACLM/N/SE/108/16</t>
  </si>
  <si>
    <t>Servicios de redacción de proyecto de ampliación y mejora del sistema de abastecimiento de la mancomunidad del Pusa</t>
  </si>
  <si>
    <t>ACLM/N/SE/086/16</t>
  </si>
  <si>
    <t>B13536842</t>
  </si>
  <si>
    <t>SIMA INGENIERÍA, S.L.</t>
  </si>
  <si>
    <t>Servicios de director de explotación y de dirección del contrato de los servicios de consultoría técnica en materia de abastecimiento en el ámbito de Castilla-La Mancha</t>
  </si>
  <si>
    <t>ACLM/N/SE/005/17</t>
  </si>
  <si>
    <t>B720041908</t>
  </si>
  <si>
    <t>INGENIERÍA Y DESARROLLOS DEL SUR, S.L.</t>
  </si>
  <si>
    <t>Servicio de redacción de memorias económicas, administrativas y técnicas para la inversión de las EDAR del centro logístico de depuración de Muduex (Guadalajara)</t>
  </si>
  <si>
    <t>ACLM/N/SE/100/16</t>
  </si>
  <si>
    <t>Suministro de tres rejas de grueso para sustituir en las EDARES de Chinchilla de Montearagón, Montealegre del Castillo y Fuente Álamo y un dilacerador en la EDAR de Casas de Juan Núñez (Albacete)</t>
  </si>
  <si>
    <t>ACLM/N/S/057/16</t>
  </si>
  <si>
    <t>Contrato de suministro</t>
  </si>
  <si>
    <t>Servicios de director de explotación  y de dirección del contrato de control de explotación de las depuradoras de la zona 2 de Castilla_La Mancha y su área de influencia</t>
  </si>
  <si>
    <t>ACLM/N/SE/002/17</t>
  </si>
  <si>
    <t>Servicios de director de explotación y de dirección del contrato de control de explotación de las depuradoras de la zona 3 de Castilla_La Manchja y su área de influencia</t>
  </si>
  <si>
    <t>ACLM/N/SE/003/17</t>
  </si>
  <si>
    <t>B10306702</t>
  </si>
  <si>
    <t>INYGES CONSULTORES, S.L.</t>
  </si>
  <si>
    <t>Servicios de asistencia técnica a la dirección de las obras de construcción de las estaciones depuradoras de aguas residuales de Horche, Cifuentes y Sacedón (Guadalajara)</t>
  </si>
  <si>
    <t>ACLM/N/SE/148/16</t>
  </si>
  <si>
    <t>B45823382</t>
  </si>
  <si>
    <t>VERASA INGENIERÍA, S.L.</t>
  </si>
  <si>
    <t>Servicios para el control del funcionamiento y mantenimiento de las instalaciones de saneamiento y depuración de aguas residuales en la denominada Zona 2 de depuración de Castilla-La Mancha y su zona de influencia</t>
  </si>
  <si>
    <t>ACLM/N/SE/138/16</t>
  </si>
  <si>
    <t>B13446364</t>
  </si>
  <si>
    <t>DEQUOSOL INGENIERÍA, S.L.</t>
  </si>
  <si>
    <t>Obras para la adecuación de la obra de llegada de la EDAR de Tomelloso (Ciudad Real)</t>
  </si>
  <si>
    <t>ACLM/N/OB/136/16</t>
  </si>
  <si>
    <t>A50119569</t>
  </si>
  <si>
    <t>EHISA CONSTRUCCIONES Y OBRAS, S.A.</t>
  </si>
  <si>
    <t>Servicio de redacción de memorias económicas, administrativasy técnicas para la inversión de las EDAR del centro logístico de depuración de Hinojosos (cuenca)</t>
  </si>
  <si>
    <t>ACLM/N/SE/097/16</t>
  </si>
  <si>
    <t>Servicios de redacción del anteproyecto de la EDAR de Horcajo de los Montes (Ciudad Real)</t>
  </si>
  <si>
    <t>ACLM/N/SE/144/16</t>
  </si>
  <si>
    <t>A08663619</t>
  </si>
  <si>
    <t>AUDINGINTRAESA, S.A.</t>
  </si>
  <si>
    <t>Suministro para mejoras en la EDAR de Cañada del Hoyo (CU)</t>
  </si>
  <si>
    <t>ACLM/N/S/059/16</t>
  </si>
  <si>
    <t>B82573312</t>
  </si>
  <si>
    <t>VITAQUA DEPURACIÓN DE AGUAS, S.L.U</t>
  </si>
  <si>
    <t>Servicios de director de explotación y de dirección del contrato de control de explotación de las depuradoras de la zona 1 de Castilla_La Mancha y su área de influencia</t>
  </si>
  <si>
    <t>ACLM/N/SE/001/17</t>
  </si>
  <si>
    <t>Servicios para la redacción de memorias económicas, administrativas y técnicas para la inversión de las EDAR del centro logístico de depuración de Prados Redondos (Guadalajara)</t>
  </si>
  <si>
    <t>ACLM/N/SE/103/16</t>
  </si>
  <si>
    <t>Suministro del sistema de limpieza del tanque de tormentas y reja de entrada al pozo de gruesos en la EDARI de Tarancón (Cuenca)</t>
  </si>
  <si>
    <t>ACLM/N/S/142/16</t>
  </si>
  <si>
    <t>B02482172</t>
  </si>
  <si>
    <t>INTAGUA OBRAS PÚBLICAS, S.L.</t>
  </si>
  <si>
    <t>Servicios de explotación, conservación y mantenimiento de las EDARES de Arenales de San Gregorio, Cinco Casas, Llanos del Caudillo, Los Pozuelos de Calatrava, Retuerta del Bullaque, El Torno, Los Cortijos y Picón (CR)</t>
  </si>
  <si>
    <t>ACLM/N/SE/006/17</t>
  </si>
  <si>
    <t>A12000022</t>
  </si>
  <si>
    <t>SOCIEDAD DE FOMENTO AGRÍCOLA CASTELLONENSE, S.A. (FACSA)</t>
  </si>
  <si>
    <t>Servicios para la redacción de memorias económicas, asministrativas y técnicas para la inversión de las EDAR del centro logístico de depuración de Alcocer (Guadalajara)</t>
  </si>
  <si>
    <t>ACLM/N/SE/062/16</t>
  </si>
  <si>
    <t>Guadalajara</t>
  </si>
  <si>
    <t>PROYECTOS VIRWELL, S.14, S.L.</t>
  </si>
  <si>
    <t>Negociado sin publicidad</t>
  </si>
  <si>
    <t>Servicios para la redacción de memorias económicas, administrativas y técnicas para la inversión de las EDAR del centro logístico de depuración de Cañizares (Cuenca)</t>
  </si>
  <si>
    <t>ACLM/N/SE/070/16</t>
  </si>
  <si>
    <t>Cuenca</t>
  </si>
  <si>
    <t>Servicios para la redacción de memorias económicas, administrativas y técnicas para la inversión de las EDAR del centro logístico de depuración de Cogolludo (Guadalajara)</t>
  </si>
  <si>
    <t>ACLM/N/SE/075/16</t>
  </si>
  <si>
    <t>Servicios para la redacción de memorias económicas, administrativas y técnicas para la inversión de las EDAR del centro logístico de depuración de Condemios de Arriba (Guadalajara)</t>
  </si>
  <si>
    <t>ACLM/N/SE/076/16</t>
  </si>
  <si>
    <t>Contato de servicios</t>
  </si>
  <si>
    <t>Servicios par el estudio de alternativas y redacción de proyecto de la estación depuradora de aguas residuales de Quero (Toledo)</t>
  </si>
  <si>
    <t>ACLM/N/SE/044/16</t>
  </si>
  <si>
    <t>Toledo</t>
  </si>
  <si>
    <t>B13443759</t>
  </si>
  <si>
    <t>PROIMANCHA INGENIERÍA Y CONSTRUCCIÓN, S.L.</t>
  </si>
  <si>
    <t>Ampliación de plazo de ejecución 1 mes firmada: 14/02/2017</t>
  </si>
  <si>
    <t>Ampliación de plazo de ejecución 3 meses firmada: 28/02/2017</t>
  </si>
  <si>
    <t>Ampliación de plazo de ejecución 1 mes firmada: 16/02/2017</t>
  </si>
  <si>
    <t>Suministro de equipamiento para el control eficiente y mejora en el mantenimiento y explotación de las EDARES de Trijueque, Alcolea del Pinar, Atienza, Espinosa de Henares, Jadraque, Mandayona, Anguita y Maranchón (Guadalajara)</t>
  </si>
  <si>
    <t>ACLM/N/S/024/16</t>
  </si>
  <si>
    <t>Contrato de suministros</t>
  </si>
  <si>
    <t>A47211214</t>
  </si>
  <si>
    <t>SOCAMEX, S.A.U</t>
  </si>
  <si>
    <t xml:space="preserve"> </t>
  </si>
  <si>
    <t>Ampliación de plazo de ejecución 1,5 meses firmada: 14/03/2017</t>
  </si>
  <si>
    <t>ACLM/N/SE/004/17</t>
  </si>
  <si>
    <t>Servicios de director de explotación y de dirección del contrato de control de explotación de las depuradoras de la zona 4 de Castilla-La Mancha y  su área de influencia</t>
  </si>
  <si>
    <t>B83423343</t>
  </si>
  <si>
    <t>EUROESTUDIOS, S.L.</t>
  </si>
  <si>
    <t>Servicios para la revisión y actualización de los proyectos de construcción de la EDAR de Alcaraz y de la EDAR de Ontur y estudio de alternativas para la depuración de las aguas residuales de Isso (Albacete)</t>
  </si>
  <si>
    <t>ACLM/N/SE/031/16</t>
  </si>
  <si>
    <t>Albacete</t>
  </si>
  <si>
    <t>FERNANDEZ PACHECO INGENIEROS</t>
  </si>
  <si>
    <t>Ampliación de plazo de ejecución 2 meses firmada: 18/01/2017</t>
  </si>
  <si>
    <t>Servicios para la revisión y actualización del proyecto de construcción de las estaciones depuradoras de aguas residuales de San Pedro, Pozuelo y Pozohondo (Albacete)</t>
  </si>
  <si>
    <t>ACLM/N/SE/045/16</t>
  </si>
  <si>
    <t>B13110739</t>
  </si>
  <si>
    <t>EQUIPO CONSULTOR, S.L.</t>
  </si>
  <si>
    <t>Ampliación de plazo de ejecución 2 meses firmada: 20/03/2017</t>
  </si>
  <si>
    <t>ACLM/N/SE/008/17</t>
  </si>
  <si>
    <t>Servicios de dirección y coordinación de los trabajos de redacción de proyectos, actualización de proyectos y estudios de alternativas viables para diversos expedientes de EDARES en Castilla-La Mancha</t>
  </si>
  <si>
    <t>Servicio de redacción de memorias económicas, administrativas y técnicas para la inversión de las EDAR del centro logístico de depuración de Casas de Fernando Alonso (Cuenca)</t>
  </si>
  <si>
    <t>ACLM/N/SE/071/16</t>
  </si>
  <si>
    <t>Servicios para la revisión y actualización de los proyectos de construcción de la EDAR de Yunquera de Henares y de la EDAR de Villanueva de la Torre (Guadalajara) y estudio de alternativas para la conducción de los vertidos de El Pozo de Guadalajara y Loranca de Tajuña a la EDAR de Pioz (Guadalajara)</t>
  </si>
  <si>
    <t>ACLM/N/SE/046/16</t>
  </si>
  <si>
    <t>B16249195</t>
  </si>
  <si>
    <t>TREBOL 5 SERVICIOS DE INGENIERÍA Y ARQUITECTURA, S.L.</t>
  </si>
  <si>
    <t>Ampliación de plazo de ejecución 2 meses firmada: 07/02/2017</t>
  </si>
  <si>
    <t>Servicios para la revisión y actualización de los proyectos de construcción de la EDAR de Brihuega, de la EDAR de Sigüenza, de la EDAR de Humanes y de la EDAR de Pastrana (Guadalajara)</t>
  </si>
  <si>
    <t>ACLM/N/SE/047/16</t>
  </si>
  <si>
    <t>B28447597</t>
  </si>
  <si>
    <t>INGIOPSA INGENIERÍA, S.L.</t>
  </si>
  <si>
    <t>Servicios para la revisión y actualización de los proyectos de construcción de la EDAR de Torrenueva, de la EDAR de Castellar de Santiago y de la EDAR de El Robledo (Ciudad Real)</t>
  </si>
  <si>
    <t>ACLM/N/SE/048/16</t>
  </si>
  <si>
    <t>Ciudad Real</t>
  </si>
  <si>
    <t>Servicio de redacción de memorias económicas, administrativas y técnicas para la inversión de las EDAR del centro logístico de depuración de Belvís de La Jara (Toledo)</t>
  </si>
  <si>
    <t>ACLM/N/SE/065/16</t>
  </si>
  <si>
    <t>Servicios para la redacción de memorias económicas, administrativas y técnicas para la inversión de las EDAR del centro logístico de depuración de Alustante (Guadalajara)</t>
  </si>
  <si>
    <t>ACLM/N/SE/064/16</t>
  </si>
  <si>
    <t>Servicios para la redacción de memorias económicas, administrativas y tecnicas para la inversión de las EDAR del centro logístico de depuración de Campillo de Ranas (Guadalajara)</t>
  </si>
  <si>
    <t>ACLM/N/SE/069/16</t>
  </si>
  <si>
    <t>Servicios para la revisión y actualización del proyecto de construcción de la estación depuradora de aguas residuales de Motilla del Palancar y estación depuradora de aguas residuales de Valera de Abajo (Cuenca)</t>
  </si>
  <si>
    <t>ACLM/N/SE/032/16</t>
  </si>
  <si>
    <t>A28494359</t>
  </si>
  <si>
    <t xml:space="preserve">CONTROL Y GEOLOGÍA, S.A. </t>
  </si>
  <si>
    <t xml:space="preserve"> Servicios para la revisión y actualización del proyecto de construcción de la estación depuradora de aguas residuales conjunta de San Clemente- El Provencio y de la estación depuradora de aguas residuales de Casasimarro (Cuenca)</t>
  </si>
  <si>
    <t>ACLM/N/SE/033/16</t>
  </si>
  <si>
    <t>Servicios para la revisión y actualización de los proyectos de construcción de la EDAR conjunta de Huerta de Valdecarábanos y Cabañas de Yepes (Toledo)</t>
  </si>
  <si>
    <t>ACLM/N/SE/034/16</t>
  </si>
  <si>
    <t>B45261559</t>
  </si>
  <si>
    <t>TÉCNICOS EN CONSTRUCCIÓN TECO, S.L.</t>
  </si>
  <si>
    <t>Servicios para la revisión y actualización de los proyectos de construcción de la estación depuradora de aguas residuales de Santa Olalla (Toledo)</t>
  </si>
  <si>
    <t>ACLM/N/SE/035/16</t>
  </si>
  <si>
    <t>B82627464</t>
  </si>
  <si>
    <t>LIOMAR EUROSERVICIOS, S.L.</t>
  </si>
  <si>
    <t>Servicios para la revisión y actualización de los proyectos de construcción de la EDAR de La Guardia y de la EDAR de Villasequilla (Toledo)</t>
  </si>
  <si>
    <t>ACLM/N/SE/036/16</t>
  </si>
  <si>
    <t>B45730140</t>
  </si>
  <si>
    <t>CIMASA EMPRESA DE CONSTRUCCIÓN E INGENIERÍA, S.L.</t>
  </si>
  <si>
    <t xml:space="preserve"> Servicios para la revisión y actualización de los proyectos de construcción de la EDAR de Recas y de la EDAR de Gálvez (Toledo)</t>
  </si>
  <si>
    <t>ACLM/N/SE/037/16</t>
  </si>
  <si>
    <t>Servicios de redacción de proyecto de construcción de la estación depuradora de aguas residuales de Carranque  (Toledo)</t>
  </si>
  <si>
    <t>ACLM/N/SE/026/16</t>
  </si>
  <si>
    <t>Ampliación de plazo de ejecución 3 meses firmada: 17/01/2017</t>
  </si>
  <si>
    <t>Servicios de dirección de obra, vigilancia y control de las obras de construcción de las EDARES de Santa María del Campo Rus-Pinarejo, Osa de la Vega, TresJuncos, Fuentelespino de Haro y Montalbanejo (Cuenca)</t>
  </si>
  <si>
    <t>ACLM/N/SE/032/15</t>
  </si>
  <si>
    <t>A28495359</t>
  </si>
  <si>
    <t>Ampliación de plazo de ejecución 5 días firmada: 24/02/2017</t>
  </si>
  <si>
    <t>Servicios para la revisión y actualización de los proyectos de construcción de la estación depuradora de aguas residuales de El Toboso y de la estación depuradora de aguas residuales de Villanueva de Alcardete (Toledo)</t>
  </si>
  <si>
    <t>ACLM/N/SE/029/16</t>
  </si>
  <si>
    <t xml:space="preserve"> Servicios para la revisión y actualización de los proyectos de construcción de la estación depuradora de aguas residuales de Villa de Don Fadrique (Toledo)</t>
  </si>
  <si>
    <t>ACLM/N/SE/028/16</t>
  </si>
  <si>
    <t>Contrato de servicios para el estudio de alternativas y redacción de proyecto de la depuradora de aguas residuales de Chiloeches (Guadalajara)</t>
  </si>
  <si>
    <t>ACLM/N/SE/027/16</t>
  </si>
  <si>
    <t>A28139111</t>
  </si>
  <si>
    <t>INTECSA-INARSA, S.A</t>
  </si>
  <si>
    <t>Ampliación de plazo de ejecución 2 meses firmada: 28/02/2017</t>
  </si>
  <si>
    <t xml:space="preserve"> Servicios de asistencia técnica de coordinación en materia de seguridad y salud de las obras de construcción de las EDARES de Santa María del Campo Rus, Fuentelespino de Haro, Montalbanejo, Osa de la Vega y Tres Juncos</t>
  </si>
  <si>
    <t>ACLM/N/SE/023/16</t>
  </si>
  <si>
    <t>A28798080</t>
  </si>
  <si>
    <t>SEGURIDAD DE PRESAS, SA. (SEGURPRESA)</t>
  </si>
  <si>
    <t>Servicios para la revisión y actualización de los proyectos de construcción de la estación depuradora de aguas residuales de Mahora y de la estación depuradora de aguas residuales de La Gineta (Albacete)</t>
  </si>
  <si>
    <t>ACLM/N/SE/030/16</t>
  </si>
  <si>
    <t>B02528222</t>
  </si>
  <si>
    <t>PROYECTA, S.L.</t>
  </si>
  <si>
    <t>Modificado 1: aumento de los precios fijos en 835.798,36 euros  y en el importe de garantía en 41.789,92 euros.</t>
  </si>
  <si>
    <t>AMPLIACIONES DE PLAZO</t>
  </si>
  <si>
    <t>CESIÓN DEL CONTRATO</t>
  </si>
  <si>
    <t>PRÓRROGAS</t>
  </si>
  <si>
    <t>COMPLEMENTARIOS</t>
  </si>
  <si>
    <t>REVISIÓN DE PRECIOS</t>
  </si>
  <si>
    <t>Servicios para la redacción de memorias económicas, administrativas y técnicas para la inversión de las EDAR del centro logístico de depuración de Buenache de Alarcón (Cuenca)</t>
  </si>
  <si>
    <t>ACLM/N/SE/067/16</t>
  </si>
  <si>
    <t>Ampliación de plazo de ejecución 1 meses firmada: 14/02/2017</t>
  </si>
  <si>
    <t>Servicios para la redacción de memorias económicas, administrativas y técnicas para la inversión de las EDAR del centro logístico de depuración de Cobeta (Guadalajara)</t>
  </si>
  <si>
    <t>ACLM/N/SE/074/16</t>
  </si>
  <si>
    <t>Obras de mejora de la decantación secundaria en la estación depuradora de aguas residuales de Almuradiel (Ciudad Real)</t>
  </si>
  <si>
    <t>ACLM/N/OB/051/16</t>
  </si>
  <si>
    <t>Ampliación de plazo de ejecución 1 mes firmada: 28/02/2017</t>
  </si>
  <si>
    <t>Ampliación de plazo de ejecución 1 mes firmada: 14/02/2017--- Ampliación de plazo de ejecución 1 mes firmada 30/03/2017</t>
  </si>
  <si>
    <t>Ampliación de plazo de ejecución 1 mes firmada: 14/02/2017---- Ampliación de plazo de ejecución 1 mes firmada 30/03/2017</t>
  </si>
  <si>
    <t>Ampliación de plazo de ejecución 1 mes firmada: 29/03/2017</t>
  </si>
  <si>
    <t>Servicios de dirección, vigilancia y control de las obras y coordinación de seguridad y salud de las obras de construcción de las EDARES de Santa María del Campo Rus-Pinarejo, Ossa de la Vega, Tresjuncos, Fuentelespino de haro y Montalbanejo (Cuenca)</t>
  </si>
  <si>
    <t>ACLM/N/SE/012/17</t>
  </si>
  <si>
    <t>Ampliación de plazo de ejecución 1 meses firmada: 23/02/2017----Ampliación de plazo de ejecución 1 mes firmada: 31/03/2017</t>
  </si>
  <si>
    <t>Servicios de reparación del biodisco de la EDAR de Alcoba de los Montes (Ciudad Real)</t>
  </si>
  <si>
    <t>ACLM/N/SE/129/16</t>
  </si>
  <si>
    <t>Ampliación de plazo de ejecución 1 mes firmada: 20/02/2017--- Ampliación de plazo de ejecución 1 mes firmada: 31/03/2017</t>
  </si>
  <si>
    <t>Ampliación de plazo de ejecución 1 mes firmada: 20/02/2017--- Ampliación de plazo de ejecución 1 mes firmada: 30/03/2017</t>
  </si>
  <si>
    <t>Servicios de revisión y actualización del proyecto de construcción de la estación depuradora de aguas residuales de Tobarra (Albacete)</t>
  </si>
  <si>
    <t>ACLM/N/SE/158/16</t>
  </si>
  <si>
    <t>Obras de mejora de la EDAR del polígono industrial de Monte Boyal en Casarrubios del Monte (Toledo)</t>
  </si>
  <si>
    <t>ACLM/N/OB/053/16</t>
  </si>
  <si>
    <t>Ampliación de plazo de ejecución 1 mes firmada: 30/03/2017</t>
  </si>
  <si>
    <t>Servicios de asistencia en la recepción y gestión de documentación de entrada de Infraestructuras del Agua de Castilla-La Mancha</t>
  </si>
  <si>
    <t>ACLM/N/SE/017/17</t>
  </si>
  <si>
    <t>B45541323</t>
  </si>
  <si>
    <t>GJA ASESORÍA JURÍDICO LABORAL, S.L.</t>
  </si>
  <si>
    <t>Ampliación de plazo de ejecución 2 meses firmada: 14/02/2017---- Ampliación de plazo de ejecución 1 mes firmada: 30/03/2017</t>
  </si>
  <si>
    <t>Servicios de redacción de memorias económicas, administrativas y técnicas para la inversión de las EDAR del centro logístico de depuración de Alcolea de Tajo (Toledo)</t>
  </si>
  <si>
    <t>ACLM/N/SE/063/16</t>
  </si>
  <si>
    <t>Ampliación de plazo 2 meses firmada: 14/02/2017-----Ampliación de plazo de ejecución 1 mes firmada: 30/03/2017</t>
  </si>
  <si>
    <t>Ampliación de plazo 1 mes firmada: 03/04/2017</t>
  </si>
  <si>
    <t>Servicios de conserjería y vigilancia de seguridad de las instalaciones de saneamiento y depuración de los núcleos urbanos de Ballesteros de Calatrava, Cañada de Calatrava y Villar del Pozo</t>
  </si>
  <si>
    <t>ACLM/N/SE/013/16</t>
  </si>
  <si>
    <t>A06072979</t>
  </si>
  <si>
    <t>SEGURIDAD INTEGRAL SECOEX, S.A.</t>
  </si>
  <si>
    <t>Ampliación de plazo de ejecución 2 meses firmada: 20/01/2017</t>
  </si>
  <si>
    <t>Incremento de 21,872,86 IVA incluido</t>
  </si>
  <si>
    <t>Suministro para la reparación de los equipos de pretratamientos compactos en las EDARES de Valmojado, Totanés y Chueca (Toledo)</t>
  </si>
  <si>
    <t>ACLM/N/S/160/16</t>
  </si>
  <si>
    <t>SOCIEDAD DE FOMENTO AGRÍCOLA CASTELLONENSE, S.A.</t>
  </si>
  <si>
    <t>ACLM/N/SE/060/16</t>
  </si>
  <si>
    <t>Servicios para el estudio de alternativas y redacción de proyecto de la estación depuradora de aguas residuales de Trillo (Guadalajara)</t>
  </si>
  <si>
    <t>INTECSA-INARSA S.A.</t>
  </si>
  <si>
    <t>Ampliación de plazo 1 mes firmada: 12/04/2017</t>
  </si>
  <si>
    <t>Ampliación de plazo 1 mes firmada: 20/04/2017</t>
  </si>
  <si>
    <t>Obras de mejora en el rendimiento de depuración de la estación depuradora de aguas residuales de Valdemanco de Esteras (Ciudad Real)</t>
  </si>
  <si>
    <t>ACLM/N/OB/128/16</t>
  </si>
  <si>
    <t>Servicios de redacción del anteproyecto de la estación depuradora de aguas residuales de Argamasilla de Alba (Ciudad Real)</t>
  </si>
  <si>
    <t>ACLM/N/SE/145/16</t>
  </si>
  <si>
    <t>Obras de mejora en el rendimiento de depuración de la EDAR de Alamillo (Ciudad Real)</t>
  </si>
  <si>
    <t>ACLM/N/OB/024/15</t>
  </si>
  <si>
    <t>B13488762</t>
  </si>
  <si>
    <t>ETOC, S.L.</t>
  </si>
  <si>
    <t>Ampliación de plazo 1 mes firmada: 27/04/2017</t>
  </si>
  <si>
    <t>Suministro para la mejora de la estación de bombeo norte de aguas residuales de Valdepeñas (Ciudad Real)</t>
  </si>
  <si>
    <t>ACLM/N/S/121/16</t>
  </si>
  <si>
    <t>B83324889</t>
  </si>
  <si>
    <t>TALLERES CALYCER, S.L.</t>
  </si>
  <si>
    <t>Ampliación de plazo 2 meses firmada: 16/04/2017</t>
  </si>
  <si>
    <t>Ampliación de plazo 2 meses firmada: 10/05/2017</t>
  </si>
  <si>
    <t>ACLM/N/S/117/16</t>
  </si>
  <si>
    <t>Suministro de mobiliario para las oficinas de Infraestructuras del agua de Castilla-La Mancha</t>
  </si>
  <si>
    <t>ACLM/N/S/018/17</t>
  </si>
  <si>
    <t>B45292893</t>
  </si>
  <si>
    <t xml:space="preserve"> PINA MOBILIARIO, S.L.</t>
  </si>
  <si>
    <t>Servicios de gestión técnica de expedientes correspondientes a la zona 3 de depuración de Castilla-La Mancha y su zona de influencia</t>
  </si>
  <si>
    <t>ACLM/N/SE/020/17</t>
  </si>
  <si>
    <t>ALBACETE/CUENCA</t>
  </si>
  <si>
    <t>Servicios de redacción de estudio de alternativas y del proyecto de construcción de la EDAR de Seseña Viejo (Toledo)</t>
  </si>
  <si>
    <t>ACLM/N/SE/007/17</t>
  </si>
  <si>
    <t>B84840685</t>
  </si>
  <si>
    <t>GETINSA-PAYMA, S.L.</t>
  </si>
  <si>
    <t xml:space="preserve">Suministro y acondicionamiento del almacenaje y dosificación de cloruro férrico en las EDARES de Los Navalmorales, Nambroca, Almonacid de Toledo, Rielves-Huecas, Chozas de Canales, Las Ventas de Retamosa, Menasalbas y San Martín de Montalbán de la zona 1 (Toledo) </t>
  </si>
  <si>
    <t>ACLM/N/S/043/15</t>
  </si>
  <si>
    <t>B45626439</t>
  </si>
  <si>
    <t>TOLEDANA DE INFRAESTRUCTURAS Y SERVICIOS, S.L.</t>
  </si>
  <si>
    <t xml:space="preserve"> Suministro y acondicionamiento de sistemas de almacenaje y dosificación de cloruro férrico en la EDAR de Sagra Centro, Añover de Tajo, Borox, Seseña, Polán-Guadamur, Burguillos-Ajofrín, Camarenilla-Arcicóllar-Camarena, Valmojado y Navahermosa (Toledo)</t>
  </si>
  <si>
    <t>ACLM/N/S/042/15</t>
  </si>
  <si>
    <t>SOCIEDAD DE FOMENTO AGRÍCOLA CASTELLONENSE S.A.</t>
  </si>
  <si>
    <t>Obras de finalización de la Estación depuradora de Fuentealbilla (Albacete)</t>
  </si>
  <si>
    <t>ACLM/N/OB/041/15</t>
  </si>
  <si>
    <t>Obras de finalización de las estaciones depuradoras de Cenizate y Navas de Jorquera (Albacete)</t>
  </si>
  <si>
    <t>ACLM/N/OB/040/15</t>
  </si>
  <si>
    <t>Obras para la eliminación de reboses en el bombeo de cabecera de las aguas residuales brutas en la EDAR deValdepeñas</t>
  </si>
  <si>
    <t>ACLM/N/OB/038/15</t>
  </si>
  <si>
    <t>B13544309</t>
  </si>
  <si>
    <t>ROUTES Y MEDIO AMBIENTE S.L.U.</t>
  </si>
  <si>
    <t>Servicio de explotación, conservación y mantenimiento de la estación de bombeo de aguas residuales (Bombeo norte) en Valdepeñas y del tanque de tormentas en Almagro-Bolaños de Calatrava (Ciudad Real)</t>
  </si>
  <si>
    <t>ACLM/N/SE/037/15</t>
  </si>
  <si>
    <t xml:space="preserve"> Contrato de servicios</t>
  </si>
  <si>
    <t>Suministro para el acondicionamiento del pretratamiento de la EDAR de Leganiel</t>
  </si>
  <si>
    <t>ACLM/N/S/036/15</t>
  </si>
  <si>
    <t>B91189803</t>
  </si>
  <si>
    <t>LABYGEMA</t>
  </si>
  <si>
    <t>Obras de mejora en la EDAR de Torrejoncillo del Rey (Cuenca)</t>
  </si>
  <si>
    <t>ACLM/N/OB/029/15</t>
  </si>
  <si>
    <t>ELECNOR S.A.</t>
  </si>
  <si>
    <t xml:space="preserve"> Suministro para la replantación de macrofitas de la balsa FMF de la EDAR de Castillejo de Iniesta (Cuenca)</t>
  </si>
  <si>
    <t>ACLM/N/S/028/15</t>
  </si>
  <si>
    <t>B45636719</t>
  </si>
  <si>
    <t>CONSTRUCCIONES SARRIÓN, S.L.</t>
  </si>
  <si>
    <t>Obra para la linea eléctrica de la EDAR de Enguídanos Cabriel</t>
  </si>
  <si>
    <t>ACLM/N/OB/014/15</t>
  </si>
  <si>
    <t>B21145725</t>
  </si>
  <si>
    <t>INTECMIN</t>
  </si>
  <si>
    <t>Suministro de una reja automática para el pozo de entrada de la EDAR de Valenzuela de Calatrava (Ciudad Real)</t>
  </si>
  <si>
    <t>ACLM/N/S/035/15</t>
  </si>
  <si>
    <t>Suministro para el acondicionamiento de la EDAR de Castejón (Cuenca)</t>
  </si>
  <si>
    <t>ACLM/N/S/039/15</t>
  </si>
  <si>
    <t>B16195349</t>
  </si>
  <si>
    <t>EXCAVACIONES BODOQUE, S.L.</t>
  </si>
  <si>
    <t>Suministros para la implantación de un sistema de mejora en la calidad de las aguas depuradas de la laguna de infiltración, ejecución de cuneta de desvío de pluviales y reposición del camino perimetral en la EDAR de Villagarcía del Llano</t>
  </si>
  <si>
    <t>ACLM/N/S/044/15</t>
  </si>
  <si>
    <t>B09317389</t>
  </si>
  <si>
    <t>ARCADIA INGENIERÍA, S.L.U.</t>
  </si>
  <si>
    <t>Servicios para la realización de actuaciones relacionadas con la presencia de gas sulfhídrico en la EDARI de Tarancón (Cuenca)</t>
  </si>
  <si>
    <t>ACLM/N/SE/045/15</t>
  </si>
  <si>
    <t>Suministro para la replantación de macrofitas en los municipios de Belinchón, Barajas de Melo, Leganiel y Garcinarro (Cuenca)</t>
  </si>
  <si>
    <t>ACLM/N/S/046/15</t>
  </si>
  <si>
    <t>B82279282</t>
  </si>
  <si>
    <t>MACROFITAS, S.L. (HIDROLUTION)</t>
  </si>
  <si>
    <t>Suministro para el acondicionamiento del pretratamiento de la EDAR de Belinchón</t>
  </si>
  <si>
    <t>ACLM/N/S/047/15</t>
  </si>
  <si>
    <t>Suministro para la reparación de un oxirrotor en la EDAR de Arcas del Villar-Villar de Olalla (Cuenca)</t>
  </si>
  <si>
    <t>ACLM/N/S/001/16</t>
  </si>
  <si>
    <t>B13333737</t>
  </si>
  <si>
    <t>PRAMAR EQUIPOS METÁLICOS, S.L.</t>
  </si>
  <si>
    <t>Servicios de asistencia técnica al área financiera de Infraestructuras del Agua de Castilla-La Mancha</t>
  </si>
  <si>
    <t>ACLM/N/SE/006/16</t>
  </si>
  <si>
    <t>B86300811</t>
  </si>
  <si>
    <t>BAKER TILLY FMAP, S.L.P.</t>
  </si>
  <si>
    <t>Servicios de asistencia técnica al área informática de Infraestructuras del Agua de Castilla-La Mancha en materia de programación</t>
  </si>
  <si>
    <t>ACLM/N/SE/008/16</t>
  </si>
  <si>
    <t>B85274470</t>
  </si>
  <si>
    <t>TIGESTIÓN SERVICIOS INFORMÁTICOS Y SISTEMAS, S.L.</t>
  </si>
  <si>
    <t>Servicios para el estudio económico, financiero y jurídico sobre la aplicabilidad del procedimiento de colaboración público-privada para la ejecución y explotación de estaciones depuradoras de aguas residuales por parte de IACLM</t>
  </si>
  <si>
    <t>ACLM/N/SE/009/16</t>
  </si>
  <si>
    <t>B81089328</t>
  </si>
  <si>
    <t>GÓMEZ ACEBO&amp; POMBO ABOGADOS, S.L.P</t>
  </si>
  <si>
    <t>Servicios de dirección de los contratos de explotación de la zona 1 de depuración de Castilla_La mancha y control de explotación de las depuradoras de la zona1 y su zona de influencia</t>
  </si>
  <si>
    <t>ACLM/N/SE/010/16</t>
  </si>
  <si>
    <t>Servicios de dirección de los contratos de explotación y control de explotación de abastecimiento en el ámbito de Castilla-La Mancha</t>
  </si>
  <si>
    <t>ACLM/N/SE/012/16</t>
  </si>
  <si>
    <t>B72041908</t>
  </si>
  <si>
    <t>Servicios de dirección de los contratos de explotación de zona 2 de depuración de CLM y control de explotación de las depuradoras de la zona 2 y su zona de influencia</t>
  </si>
  <si>
    <t>ACLM/N/SE/014/16</t>
  </si>
  <si>
    <t>Servicios de dirección de los contratos de explotación de la zona 3 de depuración de Castilla-La Mancha y control de explotación de las depuradoras de la zona 3 y su zona de influencia</t>
  </si>
  <si>
    <t>ACLM/N/SE/015/16</t>
  </si>
  <si>
    <t>Albacete-Cuenca</t>
  </si>
  <si>
    <t>Servicios de asistencia técnica a la dirección de obra y coordinación en materia de seguridad y salud de las obras de construcción de las estaciones depuradoras de aguas residuales urbanas en los municipios de Cebolla, La Mata-El Carpio, Mesegar, Montearagón, Bargas, Olías del Rey, Magán, Mocejón, Villaseca de la Sagra y Cabañas de La Sagra (Toledo)</t>
  </si>
  <si>
    <t>ACLM/N/SE/016/16</t>
  </si>
  <si>
    <t>B45656600</t>
  </si>
  <si>
    <t>IBERCONSULT INGENIERÍA, S.L.</t>
  </si>
  <si>
    <t>Servicios para la reparación y mejora del biodisco de la EDAR de Fontanarejo (Ciudad Real)</t>
  </si>
  <si>
    <t>ACLM/N/S/017/16</t>
  </si>
  <si>
    <t>PROIMANCHA, INGENIERÍA Y CONSTRUCCIÓN, S.L.</t>
  </si>
  <si>
    <t>Servicios de dirección y coordinación de los trabajos de redacción de proyectos, actualización de proyectos y estudios de alternativas viables para varias EDARES de las provincias de Toledo y Albacete</t>
  </si>
  <si>
    <t>ACLM/N/SE/025/16</t>
  </si>
  <si>
    <t>Servicios de dirección y coordinación de los trabajos de redacción de proyectos, actualización de proyectos y estudio de alternativas viables para varias EDARES de las provincias de Ciudad Real, Cuenca y Guadalajara</t>
  </si>
  <si>
    <t>ACLM/N/SE/043/16</t>
  </si>
  <si>
    <t xml:space="preserve">Servicios de dirección de los contratos de explotación de la zona 4 de depuración de CLM y control de explotación de las depuradoras de la zona 4 y su zona de influencia </t>
  </si>
  <si>
    <t>ACLM/N/S/050/16</t>
  </si>
  <si>
    <t>Cuenca y Guadalajara</t>
  </si>
  <si>
    <t>Servicios de evaluación de riesgos laborales y de planificación de la actividad preventiva para los centros de trabajo (EDARES y sistemas de abastecimientode agua potable en alta) de IACLM</t>
  </si>
  <si>
    <t>ACLM/N/SE/054/16</t>
  </si>
  <si>
    <t>B02318574</t>
  </si>
  <si>
    <t>PREVENCIÓN Y SANIDAD INDUSTRIAL, S.L.</t>
  </si>
  <si>
    <t>Servicios de asistencia técnica en materia de gestión documental, control y vigilancia de las instalaciones de saneamiento y depuración de Infraestructuras del Agua del Castilla-La Mancha en la provincia de Ciudad Real</t>
  </si>
  <si>
    <t>ACLM/N/SE/056/16</t>
  </si>
  <si>
    <t>Servicios de reparación de un tratamiento compacto en la EDAR de Villarrobledo (Albacete)</t>
  </si>
  <si>
    <t>ACLM/N/SE/058/16</t>
  </si>
  <si>
    <t>Servicios de asistencia técnica de coordinación en materia de seguridad y salud de las obras de construcción de las EDARES de Hoya Gonzalo y Pozo Cañada (Albacete)</t>
  </si>
  <si>
    <t>ACLM/N/SE/084/16</t>
  </si>
  <si>
    <t xml:space="preserve"> Servicios de asistencia jurídica para la adaptación de las nuevas directivas europeas en materia de contratación en Infraestructuras del Agua de Castilla-La Mancha</t>
  </si>
  <si>
    <t>ACLM/N/SE/114/16</t>
  </si>
  <si>
    <t>52860164T</t>
  </si>
  <si>
    <t>Obras de mejora en el rendimiento de depuración de la EDAR de Brazatortas (Ciudad Real)</t>
  </si>
  <si>
    <t>ACLM/N/OB/025/15</t>
  </si>
  <si>
    <t>Suministro para la mejora del rendimiento de la EDAR "B" de Solana del Pino (Ciudad Real)</t>
  </si>
  <si>
    <t>ACLM/N/S/038/16</t>
  </si>
  <si>
    <t>Suministro para la mejora del rendimiento de la EDAR "A" de Solana del Pino (Ciudad Real)</t>
  </si>
  <si>
    <t>ACLM/N/S/039/16</t>
  </si>
  <si>
    <t>Suministro para la reparación de la etapa de eliminación de arenas y grasas de la EDAR conjunta de torre de Juan Abad-Almedina-Villamanrique (Ciudad Real)</t>
  </si>
  <si>
    <t>ACLM/N/S/042/16</t>
  </si>
  <si>
    <t>SOCIEDA DE FOMENTO AGRÍCOLA CASTELLONENSE, S.A. (FACSA)</t>
  </si>
  <si>
    <t>Servicios para la puesta en marcha, explotación y mantenimiento de las EDARES de Cenizate, Fuentealbilla y Navas de Jorquera (Albacete)</t>
  </si>
  <si>
    <t>ACLM/N/SE/055/16</t>
  </si>
  <si>
    <t>10/21</t>
  </si>
  <si>
    <t>Servicios de asistencia técnica a la dirección de obra en materia de seguridad y salud de las obras de construcción de las depuradoras de aguas residuales urbanas de :Sisante, Pozoamargo y Casas de Benitez y estación depuradora de aguas residuales urbanas de Santa María de los Llanos y ampliación de la planta de Mota del Cuervo (Cuenca)</t>
  </si>
  <si>
    <t>ACLM/N/SE/080/16</t>
  </si>
  <si>
    <t>B16235103</t>
  </si>
  <si>
    <t>PREVENCIÓN DE RIESGOS LABORALES CASTILLA-LA MANCHA, S.L.</t>
  </si>
  <si>
    <t>Servicios de asistencia técnica a la dirección de obra para la finalización de las obras de construcción de las depuradoras de aguas residuales urbanas de: Sisante, Pozoamargo y Casas de Benitez y estación depuradora de aguas residuales urbanas de Santa María de los Llanos y ampliación de la planta de Mota del Cuervo (Cuenca)</t>
  </si>
  <si>
    <t>ACLM/N/SE/081/16</t>
  </si>
  <si>
    <t>Servicios de asistencia técnica a la dirección facultativa de las obras de mejora de abastecimiento de Seseña (Toledo)</t>
  </si>
  <si>
    <t>ACLM/N/SE/083/16</t>
  </si>
  <si>
    <t>Obras de mejora de las EDARS de Noblejas, Santa Cruz de la Zarza y Villarrubia de Santiago (Toledo)</t>
  </si>
  <si>
    <t>ACLM/N/OB/085/16</t>
  </si>
  <si>
    <t>B45619103</t>
  </si>
  <si>
    <t>ENTORNO OBRAS Y SERVICIOS, S.L.</t>
  </si>
  <si>
    <t>Servicios de explotación, conservación y mantenimiento de las EDARES de Arenales de San Gregorio, Cinco Casas y Llanos del Caudillo (Ciudad Real)</t>
  </si>
  <si>
    <t>ACLM/N/SE/087/16</t>
  </si>
  <si>
    <t>ELECNOR, S.A</t>
  </si>
  <si>
    <t>Servicios de explotación, conservación y mantenimiento de las EDARES de Picón, Los Cortijos, El Torno, Retuerta del Bullaque y los Pozuelos de Calatrava (Ciudad Real)</t>
  </si>
  <si>
    <t>ACLM/N/SE/088/16</t>
  </si>
  <si>
    <t>Servicios de ingeniería para la zona 4 (y su zona de influencia) de infraestructuras del Agua de Castilla La Mancha</t>
  </si>
  <si>
    <t>ACLM/N/SE/089/16</t>
  </si>
  <si>
    <t>Servicios para la redacción de memorias económicas, administrativas y técnicas para la inversión de las EDAR del centro logístico de depuración de Gascueña (CuencaI</t>
  </si>
  <si>
    <t>ACLM/N/SE/091/16</t>
  </si>
  <si>
    <t>Servicios para la redacción de memorias económicas, administrativas y técnicas para la inversión de las EDAR del centro logístico de depuración de Sevilleja de La Sagra (Toledo)</t>
  </si>
  <si>
    <t>ACLM/N/SE/106/16</t>
  </si>
  <si>
    <t>CIMASA, EMPRESA DE CONSTRUCCIÓN E INGENIERÍA, S.L.</t>
  </si>
  <si>
    <t>Servicio de redacción de memorias económicas, administrativas y técnicas para la inversión de las EDAR del centro logístico de depuración de Valverde del Júcar (Cuenca)</t>
  </si>
  <si>
    <t>ACLM/N/SE/111/16</t>
  </si>
  <si>
    <t>Servicios de explotación, conservación y mantemiento de la estación de bombeo de aguas residuales (Bombeo norte) en Valdepeñas y del tanque de tormentas en Almagro-Bolaños de Calatrava (Ciudad Real)</t>
  </si>
  <si>
    <t>ACLM/N/SE/116/16</t>
  </si>
  <si>
    <t>b12000022</t>
  </si>
  <si>
    <t>Servicios de conserjería y de vigilancia de seguridad de las instalaciones de saneamiento y depuración de los núcleos urbanos de Ballesteros de Calatrava, Cañada de Calatrava y Villar del Pozo (Ciudad Real)</t>
  </si>
  <si>
    <t>ACLM/N/SE/119/16</t>
  </si>
  <si>
    <t>A78051984</t>
  </si>
  <si>
    <t>VISEGUR, S.A.</t>
  </si>
  <si>
    <t>Servicios de asistencia técnica en materia de seguridad y salud de las obras de construcción de las depuradoras de aguas de Horche, Sacedón y Cifuentes (Guadalajara)</t>
  </si>
  <si>
    <t>ACLM/N/SE/120/16</t>
  </si>
  <si>
    <t>B45708690</t>
  </si>
  <si>
    <t>RONINTEC 2000, S.L.</t>
  </si>
  <si>
    <t>Servicios de dirección de las obras de construcción de las EDARES de Horche, Sacedón y Cifuentes (Guadalajara)</t>
  </si>
  <si>
    <t>ACLM/N/SE/122/16</t>
  </si>
  <si>
    <t>PROYECTA 79, S.L.</t>
  </si>
  <si>
    <t>Servicios de redacción de proyecto de la estación depuradora de aguas residuales de la urbanización Calypo Fado de Casarrubios del Monte (Toledo)</t>
  </si>
  <si>
    <t>ACLM/N/SE/124/16</t>
  </si>
  <si>
    <t>A08646226</t>
  </si>
  <si>
    <t>Servicios de asistencia técnica en materia de coordinación de seguridad y salud para las obras de mejora de las instalaciones de saneamiento y depuración de Infraestructuras del agua de Castilla-La Mancha</t>
  </si>
  <si>
    <t>ACLM/N/SE/125/16</t>
  </si>
  <si>
    <t>Obras de mejora del camino de acceso de la EDAR de Camarenilla (Toledo)</t>
  </si>
  <si>
    <t>ACLM/N/OB/126/16</t>
  </si>
  <si>
    <t>A45007515</t>
  </si>
  <si>
    <t>CONSTRUCCIONES ANTOLÍN GARCÍA LOZOYA, S.A</t>
  </si>
  <si>
    <t>Servicios de asistencia técnica al área jurídico-administrativa de IACLM en materia de contratación</t>
  </si>
  <si>
    <t>ACLM/N/SE/153/16</t>
  </si>
  <si>
    <t>3833056Z</t>
  </si>
  <si>
    <t>Mª DEL SAGRARIO RUIZ</t>
  </si>
  <si>
    <t>Servicios de asistencia técnica al area jurídico-administrativa de IACLM en materia de expropiaciones</t>
  </si>
  <si>
    <t>ACLM/N/SE/154/16</t>
  </si>
  <si>
    <t>04856265E</t>
  </si>
  <si>
    <t>ANA BODAS SÁNCHEZ</t>
  </si>
  <si>
    <t>Obras para la mejora integral de la EDAR de Molina de Aragón (Guadalajara)</t>
  </si>
  <si>
    <t>ACLM/N/OB/139/16</t>
  </si>
  <si>
    <t>B42194837</t>
  </si>
  <si>
    <t>CONTRATAS Y SERVICIOS OCR, S.L.</t>
  </si>
  <si>
    <t>Servicios de asistencia técnica al área informática de IACLM en materia de programación</t>
  </si>
  <si>
    <t>ACLM/N/SE/023/17</t>
  </si>
  <si>
    <t>TIGESTIÓN SISTEMAS, S.L.</t>
  </si>
  <si>
    <t>Ampliación de plazo de ejecución 2 meses firmada: 23/06/2017</t>
  </si>
  <si>
    <t>Ampliación de plazo de ejecución 2 meses firmada: 16/06/2017</t>
  </si>
  <si>
    <t>Suministro de un dilacerador en la EDAR de Casas de Juan Núñez (Albacete)</t>
  </si>
  <si>
    <t>ACLM/N/S/016/17</t>
  </si>
  <si>
    <t>B10347078</t>
  </si>
  <si>
    <t>INDRAGUA-INGENIERÍA, S.L.</t>
  </si>
  <si>
    <t>ACLM/N/OB/141/16</t>
  </si>
  <si>
    <t>Obras de construcción de un pozo de gruesos, deshidratación, mejora en el agua potable y automatización en la EDAR de Almoguera-Driebes-Albares-Mazuelos (Guadalajara)</t>
  </si>
  <si>
    <t>B13176029</t>
  </si>
  <si>
    <t>BARAHONA OBRAS Y SERVICIOS, S.L.</t>
  </si>
  <si>
    <t>Obras de ejecución de un tanque de tormentas, un pozo de gruesos y automatización en la EDAR de Villar de Olalla (Cuenca)</t>
  </si>
  <si>
    <t>ACLM/N/OB/135/16</t>
  </si>
  <si>
    <t>B33302696</t>
  </si>
  <si>
    <t>AUDECA, SLU</t>
  </si>
  <si>
    <t>Servicios de redacción del proyecto de abastecimiento a Torrenueva y Castellar de Santiago desde la ETAP del sistema de abastecimiento "Campos de Montiel" (Ciudad Real)</t>
  </si>
  <si>
    <t>ACLM/N/SE/134/16</t>
  </si>
  <si>
    <t>ACLM/N/SE/022/17</t>
  </si>
  <si>
    <t>Servicios de asistencia técnica para la elaboración de un procedimiento de personal para Infraestructuras del Agua de Castilla-La Mancha</t>
  </si>
  <si>
    <t>B02449106</t>
  </si>
  <si>
    <t>GARCÍA BLANCA ASESORES Y ABOGADOS, S.L.P.U</t>
  </si>
  <si>
    <t>Ampliación de plazo de ejecución 3 meses firmada: 30/06/2017</t>
  </si>
  <si>
    <t>Ampliación de plazo de ejecución 15 días firmada: 30/06/2017</t>
  </si>
  <si>
    <t>Servicios de explotación, conservación y mantenimiento de las EDARES de Cenizate, Fuentealbilla y Navas de Jorquera y puesta en marcha, explotación, conservación y mantenimiento de la EDAR de Albore (Albacete)</t>
  </si>
  <si>
    <t>ACLM/N/SE/019/17</t>
  </si>
  <si>
    <t>Ampliación de plazo de ejecución 2,5 meses firmada: 28/07/2017</t>
  </si>
  <si>
    <t>Ampliación de plazo de ejecución 3 meses firmada: 20/07/2017</t>
  </si>
  <si>
    <t>Ampliación de plazo de 1,5 meses firmada el 16/08/2016</t>
  </si>
  <si>
    <t>Servicios de asistencia técnica para el apoyo al área financiera de IACLM</t>
  </si>
  <si>
    <t>ACLM/N/SE/035/17</t>
  </si>
  <si>
    <t>47050431K</t>
  </si>
  <si>
    <t xml:space="preserve"> CRISTINA MEDINA CANO</t>
  </si>
  <si>
    <t>Servicios de redacción de proyecto de conexión de conducción de agua bruta de Quejigo Gordo a Almadén con la conducción de agua bruta de manantial en la finca "La Rivera" y sondeos a Chillón (Ciudad Real)</t>
  </si>
  <si>
    <t>ACLM/N/SE/013/17</t>
  </si>
  <si>
    <t>TPF GETINSA EUROESTUDIOS, S.L.</t>
  </si>
  <si>
    <t>Suministro de tres rejas de gruesos en las EDARES de Chinchilla de Montearagón, Montealegre del Castillo y Fuente Álamo (Albacete)</t>
  </si>
  <si>
    <t>ACLM/N/S/015/17</t>
  </si>
  <si>
    <t>Suministro para la mejora de las instalaciones eléctricas de la denominada zona 1 de Castilla-La Mancha</t>
  </si>
  <si>
    <t>ACLM/N/S/036/17</t>
  </si>
  <si>
    <t>Obras de construcción de un decantador-homogeneizador en la EDAR de Huete (Cuenca)</t>
  </si>
  <si>
    <t>ACLM/N/OB/150/16</t>
  </si>
  <si>
    <t>Suministro de una caldera para el calentamiento de fangos en la EDAR de Valdepeñas (Ciudad Real)</t>
  </si>
  <si>
    <t>ACLM/N/S/028/17</t>
  </si>
  <si>
    <t xml:space="preserve">                                                                                                                                                                                                                                                                                                                                                                                                          </t>
  </si>
  <si>
    <t xml:space="preserve">Servicios de asistencia técnica al área financiera de IACLM para el seguimiento económico-financiero y la remisión de expedientes incluidos en el programa operativo FEDER 2014-2020 </t>
  </si>
  <si>
    <t>ACLM/N/SE/029/17</t>
  </si>
  <si>
    <t>BAKER TILLY FMAC, S.L.P.</t>
  </si>
  <si>
    <t>Servicios de coordinación de SS de las obras de construcción de un pozo de gruesos, deshidratación, mejora en el agua potable y automatización en la EDAR de Almoguera-Driebes-Albares-Mazuecos (Guadalajara)</t>
  </si>
  <si>
    <t>ACLM/N/SE/033/17</t>
  </si>
  <si>
    <t>FERNÁNDEZ PACHECO INGENIEROS, S.L.</t>
  </si>
  <si>
    <t>Servicios de vigilancia de seguridad de las instalaciones de saneamiento y depuración de los núcleos urbanos de Ballesteros de Calatrava, Cañada de Calatrava y Villar del Pozo (Ciudad Real)</t>
  </si>
  <si>
    <t>ACLM/N/SE/021/17</t>
  </si>
  <si>
    <t>B13164520</t>
  </si>
  <si>
    <t>CIUSEGUR, S.L.</t>
  </si>
  <si>
    <t>Servicios de redacción del proyecto de renovación del colector general de aguas residuales que conecta el núcleo urbano de Villanueva de la fuente con la estación de aguas residuales (Ciudad Real)</t>
  </si>
  <si>
    <t>ACLM/N/SE/025/17</t>
  </si>
  <si>
    <t>F02584647</t>
  </si>
  <si>
    <t>CYLCONSA, S. MICROCOOPERATIVA DE CLM</t>
  </si>
  <si>
    <t>Contrato de servicios de redacción del proyecto de renovación del colector general de aguas residuales que conecta el núcleo urbano de Anchuras con la estación de aguas residuales (Ciudad Real)</t>
  </si>
  <si>
    <t>ACLM/N/SE/026/17</t>
  </si>
  <si>
    <t>Servicios de coordinación de SS de las obras para la mejora integral de la EDAR de Molina de Aragón (Guadalajara)</t>
  </si>
  <si>
    <t>ACLM/N/SE/034/17</t>
  </si>
  <si>
    <t>A2894359</t>
  </si>
  <si>
    <t>CONTROL Y GEOLOGÍA, S.A. (CYGSA)</t>
  </si>
  <si>
    <t>Ampliación de plazo 2 meses firmada: 11/04/2017 /// Ampliación de plazo 4 meses firmada: 07/07/2017</t>
  </si>
  <si>
    <t>Ampliación de plazo de ejecución 5 meses firmada: 28/08/2017</t>
  </si>
  <si>
    <t>Ampliación de plazo de ejecución 2 meses firmada: 27/07/2017</t>
  </si>
  <si>
    <t>Ampliación de plazo de ejecución 3 meses firmada: 13/09/2017</t>
  </si>
  <si>
    <t>Ampliación de plazo 3 meses firmada: 11/12/2017</t>
  </si>
  <si>
    <t>Servicios de dirección, vigilancia y control de las obras de construcción de una estación depuradora de aguas residuales en Santa María de los Llanos y ampliación de la depuradora de Mota del Cuervo (Cuenca)</t>
  </si>
  <si>
    <t>ACLM/N/SE/032/17</t>
  </si>
  <si>
    <t>B45716610</t>
  </si>
  <si>
    <t>BASIS OFICINA TÉCNICA, S.L.</t>
  </si>
  <si>
    <t>Ampliación de plazo de ejecución 2,5 meses firmada: 28/07/2017 / Ampliación de plazo de ejecución 3 meses firmada: 31/10/2017</t>
  </si>
  <si>
    <t>Servicios de redacción de proyecto de un tanque de tormentas en la EDAR de Valdepeñas (Ciudad Real)</t>
  </si>
  <si>
    <t>ACLM/N/SE/027/17</t>
  </si>
  <si>
    <t>Servicios de redacción de proyecto de acometidas de aguas residuales al saneamiento de IACLM que entronca con la EDAR de Ruidera, TT.MM de Ruidera (Ciudad Real) y Ossa de Montiel (Albacete)</t>
  </si>
  <si>
    <t>ACLM/N/SE/024/17</t>
  </si>
  <si>
    <t>Servicios de redacción de proyecto de depósito regulador en la conducción principal de Picadas II (Toledo)</t>
  </si>
  <si>
    <t>ACLM/N/SE/056/17</t>
  </si>
  <si>
    <t>B98003841</t>
  </si>
  <si>
    <t>XÚQUER ARQUITECTURA E INGENIERÍA, S.L.P.</t>
  </si>
  <si>
    <t>Servicios de coordinación de seguridad y salud de las obras de ejecución de un tanque de tormentas, pozo de gruesos y automatización de la EDAR de Villar de Olalla y de las obras de construcción de un nuevo decantador-homogeneizador en la EDAR de Huete (Cuenca)</t>
  </si>
  <si>
    <t>ACLM/N/SE/049/17</t>
  </si>
  <si>
    <t>A28345577</t>
  </si>
  <si>
    <t>SGS TECNOS, S.A.</t>
  </si>
  <si>
    <t>YOLANDA SOTO SÁNCHEZ</t>
  </si>
  <si>
    <t>Servicios de redacción de proyecto de depósito regulador en la conducción principal de Picadas I (Toledo)</t>
  </si>
  <si>
    <t>ACLM/N/SE/055/17</t>
  </si>
  <si>
    <t>A98030604</t>
  </si>
  <si>
    <t>VIELCA INGENIEROS, S.A.</t>
  </si>
  <si>
    <t>Servicios de explotación, conservación y mantenimiento de dos estaciones de bombeo de aguas residuales en Valdepeñas y Villamayor de Calatrava (CR)</t>
  </si>
  <si>
    <t>ACLM/N/SE/050/17</t>
  </si>
  <si>
    <t>Servicios de elaboración de estudios previos a la redacción de proyectos de estaciones depuradoras de aguas residuales en varias pedanías de la provincia de Ciudad Real</t>
  </si>
  <si>
    <t>ACLM/N/SE/030/17</t>
  </si>
  <si>
    <t>Suministro e instalación de la malla para la estabilización del talud de la EDAR de Molinicos (Albacete)</t>
  </si>
  <si>
    <t>ACLM/N/S/062/17</t>
  </si>
  <si>
    <t>B43869098</t>
  </si>
  <si>
    <t>ESTABILIZACIÓN GEOTALUD, S.L.</t>
  </si>
  <si>
    <t>Ampliación de plazo de ejecución 2 meses firmada: 26/12/2017</t>
  </si>
  <si>
    <t>Ampliación de plazo de ejecución 1 mes firmada: 21/12/2017</t>
  </si>
  <si>
    <t>Modificado técnico firmado 07/08/2017</t>
  </si>
  <si>
    <t>Suministro e instalación para la mejora de equipos electromecánicos en las estaciones depuradoras de aguas residuales en la zona 2 de depuración de Castilla-La Mancha</t>
  </si>
  <si>
    <t>ACLM/N/S/058/17</t>
  </si>
  <si>
    <t>Suministro para la renovación del sistema de aireación en la EDAR de Iniesta (Cuenca)</t>
  </si>
  <si>
    <t>ACLM/N/S/031/17</t>
  </si>
  <si>
    <t>B19281906</t>
  </si>
  <si>
    <t>ACMAGUA, S.L.</t>
  </si>
  <si>
    <t>Servicios de explotación, conservación y mantenimiento de las EDARES de Cenizate, Fuentealbilla, Navas de Jorquera y Alborea (Albacete)</t>
  </si>
  <si>
    <t>ACLM/N/SE/051/17</t>
  </si>
  <si>
    <t>A96859137</t>
  </si>
  <si>
    <t xml:space="preserve">TECNICAS VALENCIANAS DEL AGUA, S.A </t>
  </si>
  <si>
    <t>Servicios de redacción del proyecto de abastecimiento a Torrenueva y Castillar de Santiago desde la ETAP del sistema de abastecimiento "Campos de Montiel" (Ciudad Real)</t>
  </si>
  <si>
    <t>Ampliación de plazo firmada 26/12/2017 ---- 4 meses</t>
  </si>
  <si>
    <t>Servicios de asistencia jurídica para las modificaciones en el procedimeinto de contratación de Infraestructuras del Agua de Castilla-La Mancha con la entrada en vigor de la Ley 9/2017 de contratos del sector público</t>
  </si>
  <si>
    <t>ACLM/N/SE/088/17</t>
  </si>
  <si>
    <t>Suministro de puertas en las EDARES de Torre de Juan Abad, Valdepeñas, Aldea del Rey, Calzada de Calatrava, Pozuelo de Calatrava y Valenzuela de Calatrava (Ciudad Real)</t>
  </si>
  <si>
    <t>ACLM/N/S/059/17</t>
  </si>
  <si>
    <t>PICOS</t>
  </si>
  <si>
    <t>Obras de restitución del colector de entrada de la EDAR de Letur (Albacete)</t>
  </si>
  <si>
    <t>ACLM/N/OB/143/16</t>
  </si>
  <si>
    <t>CONSTRUCCIONES SARRIÓN, S.L</t>
  </si>
  <si>
    <t>Ampliación de plazo firmada 01/02/2018 ---- 2 meses</t>
  </si>
  <si>
    <t>Servicios de explotación, conservación y mantenimiento de las EDARES de Landete, Aliaguilla, Carboneras de Guadazaón, Cañada del Hoyo, Talayuelas y Villar del Humo (Cuenca)</t>
  </si>
  <si>
    <t>ACLM/N/SE/061/17</t>
  </si>
  <si>
    <t>SISTEMAS DE AUTOMATISMO Y CONTROL, S.A.</t>
  </si>
  <si>
    <t>Ampliación de plazo 12 días firmada 06/04/2018</t>
  </si>
  <si>
    <t>Servicios de reacondicionamiento del reactor biológico y de la arqueta de recirculación y purga de la EDAR de Torre de Juan Abad-Almedina-Villamanrique (Ciudad Real)</t>
  </si>
  <si>
    <t>ACLM/N/SE/063/17</t>
  </si>
  <si>
    <t>LABYGEMA, S.L.</t>
  </si>
  <si>
    <t>Ampliación de plazo 3 meses firmada 07/05/2018</t>
  </si>
  <si>
    <t>Ampliación de plazo 2 meses firmada 18/06/2018</t>
  </si>
  <si>
    <t>Ampliación de plazo 21 días firmada: 18/06/2018</t>
  </si>
  <si>
    <t>Servicios para un estudio geotécnico en la EDAR de Mondéjar (Guadalajara)</t>
  </si>
  <si>
    <t>ACLM/N/SE/011/18</t>
  </si>
  <si>
    <t>A29021334</t>
  </si>
  <si>
    <t>CENTRO DE ESTUDIOS DE MATERIALES Y CONTROL DE OBRA, S.A.</t>
  </si>
  <si>
    <t>Servicios de supervisión de proyectos de instalaciones de saneamiento y depuración de Castilla-La Mancha</t>
  </si>
  <si>
    <t>ACLM/N/SE/064/17</t>
  </si>
  <si>
    <t>Servicios de redacción de proyecto de desdoblamiento de la línea Valdeverdeja del sistema de abastecimiento Campana de Oropesa</t>
  </si>
  <si>
    <t>ACLM/N/S/054/17</t>
  </si>
  <si>
    <t>Ampliación de plazo  1 mes firmado ---16 de julio de 2018</t>
  </si>
  <si>
    <t>Ampliación de plazo 6 meses firmada 16/07/2018</t>
  </si>
  <si>
    <t>Ampliación de plazo 1 mes firmado 20/06/2018</t>
  </si>
  <si>
    <t>Ampliación de plazo firmada 07/06/2018--- 17 días</t>
  </si>
  <si>
    <t>Obras de finalización de las EDARES de Villatoya y La Recueja (Albacete)</t>
  </si>
  <si>
    <t>ACLM/N/OB/057/17</t>
  </si>
  <si>
    <t>B45222783</t>
  </si>
  <si>
    <t>CLM INFRAESTRUCTURAS Y SERVICIOS, S.L.</t>
  </si>
  <si>
    <t>Ampliación de plazo firmada 11/09/18--- 23 días</t>
  </si>
  <si>
    <t>Servicios de dirección, vigilancia y control de las obras y coordinación de seguridad y salud de las obras de finalización de las EDARES de Villatoya y La Recueja (Albacete)</t>
  </si>
  <si>
    <t>ACLM/N/SE/079/17</t>
  </si>
  <si>
    <t>ACLM/N/S/078/17</t>
  </si>
  <si>
    <t>Suministro para el reacondicionamiento de la estación de bombeo de aguas residuales general de Cinco Casas (Ciudad Real)</t>
  </si>
  <si>
    <t>Servicios de asistencia técnica en materia de coordinación de seguridad y salud para las obras de mejora de instalaciones de saneamiento y depuración de IACLM</t>
  </si>
  <si>
    <t>ACLM/N/SE/066/18</t>
  </si>
  <si>
    <t>Ampliación de plazo 6 meses firmado 11/10/2018</t>
  </si>
  <si>
    <t>Ampliación de plazo firmada 05/07/2018-----6 meses, ampliación de plazo firmada 28/12/2018, 6 meses</t>
  </si>
  <si>
    <t>Servicios de redacción de proyecto de depósito regulador en la conducción Almoguera-Sagra Este</t>
  </si>
  <si>
    <t>ACLM/N/SE/086/17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</si>
</sst>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_-* #,##0.00\ [$€-C0A]_-;\-* #,##0.00\ [$€-C0A]_-;_-* &quot;-&quot;??\ [$€-C0A]_-;_-@_-"/>
    <numFmt numFmtId="165" formatCode="0.0"/>
  </numFmts>
  <fonts count="6"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8"/>
      <name val="Calibri"/>
      <family val="2"/>
      <scheme val="minor"/>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5" fillId="0" borderId="0" applyFont="0" applyFill="0" applyBorder="0" applyAlignment="0" applyProtection="0"/>
  </cellStyleXfs>
  <cellXfs count="57">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0" xfId="0" applyNumberFormat="1" applyFont="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9" fontId="2" fillId="0" borderId="1" xfId="2" applyNumberFormat="1" applyFont="1" applyFill="1" applyBorder="1" applyAlignment="1">
      <alignment horizontal="center" vertical="center" wrapText="1"/>
    </xf>
    <xf numFmtId="0" fontId="2" fillId="0" borderId="1" xfId="0" applyFont="1" applyBorder="1" applyAlignment="1">
      <alignment vertical="center" wrapText="1"/>
    </xf>
    <xf numFmtId="1"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4" fillId="3" borderId="1" xfId="1" applyNumberFormat="1" applyFont="1" applyFill="1" applyBorder="1" applyAlignment="1">
      <alignment vertical="center" wrapText="1"/>
    </xf>
    <xf numFmtId="4" fontId="4" fillId="3" borderId="1" xfId="1" applyNumberFormat="1" applyFont="1" applyFill="1" applyBorder="1" applyAlignment="1">
      <alignment horizontal="center" vertical="center" wrapText="1"/>
    </xf>
    <xf numFmtId="14" fontId="4" fillId="3" borderId="1" xfId="1"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8" fontId="2" fillId="0" borderId="1" xfId="0" applyNumberFormat="1" applyFont="1" applyFill="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0" xfId="0" applyFont="1" applyBorder="1" applyAlignment="1">
      <alignment vertical="center" wrapText="1"/>
    </xf>
    <xf numFmtId="1"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9"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 fontId="4" fillId="0" borderId="2" xfId="0" applyNumberFormat="1" applyFont="1" applyFill="1" applyBorder="1" applyAlignment="1">
      <alignment horizontal="center" vertical="center" wrapText="1"/>
    </xf>
    <xf numFmtId="4" fontId="2" fillId="0" borderId="2" xfId="0" applyNumberFormat="1" applyFont="1" applyBorder="1" applyAlignment="1">
      <alignment horizontal="center" vertical="center" wrapText="1"/>
    </xf>
    <xf numFmtId="9" fontId="2" fillId="0" borderId="2" xfId="2" applyNumberFormat="1"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 fontId="4" fillId="0" borderId="3" xfId="0" applyNumberFormat="1" applyFont="1" applyFill="1" applyBorder="1" applyAlignment="1">
      <alignment horizontal="center" vertical="center" wrapText="1"/>
    </xf>
    <xf numFmtId="4" fontId="2"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9" fontId="2" fillId="0" borderId="3" xfId="2" applyNumberFormat="1"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abSelected="1" workbookViewId="0">
      <selection activeCell="C12" sqref="C12"/>
    </sheetView>
  </sheetViews>
  <sheetFormatPr baseColWidth="10" defaultRowHeight="14.5" x14ac:dyDescent="0.35"/>
  <cols>
    <col min="1" max="1" width="45.26953125" customWidth="1"/>
    <col min="2" max="2" width="12.453125" customWidth="1"/>
  </cols>
  <sheetData>
    <row r="1" spans="1:24" s="1" customFormat="1" ht="42" x14ac:dyDescent="0.35">
      <c r="A1" s="9"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2" customFormat="1" ht="42" x14ac:dyDescent="0.35">
      <c r="A2" s="17" t="s">
        <v>704</v>
      </c>
      <c r="B2" s="2" t="s">
        <v>705</v>
      </c>
      <c r="C2" s="2" t="s">
        <v>24</v>
      </c>
      <c r="D2" s="2" t="s">
        <v>33</v>
      </c>
      <c r="F2" s="18">
        <v>9</v>
      </c>
      <c r="G2" s="19">
        <v>43369</v>
      </c>
      <c r="H2" s="3">
        <v>6</v>
      </c>
      <c r="I2" s="2" t="s">
        <v>706</v>
      </c>
      <c r="J2" s="2" t="s">
        <v>707</v>
      </c>
      <c r="K2" s="3">
        <v>287996.02</v>
      </c>
      <c r="L2" s="3">
        <v>238000</v>
      </c>
      <c r="M2" s="16">
        <v>0.21</v>
      </c>
      <c r="N2" s="3">
        <f>L2 + (L2 * M2)</f>
        <v>287980</v>
      </c>
      <c r="O2" s="2" t="s">
        <v>197</v>
      </c>
    </row>
    <row r="3" spans="1:24" s="2" customFormat="1" ht="31.5" x14ac:dyDescent="0.35">
      <c r="A3" s="17" t="s">
        <v>709</v>
      </c>
      <c r="B3" s="2" t="s">
        <v>710</v>
      </c>
      <c r="C3" s="2" t="s">
        <v>24</v>
      </c>
      <c r="D3" s="2" t="s">
        <v>21</v>
      </c>
      <c r="F3" s="18">
        <v>10</v>
      </c>
      <c r="G3" s="19">
        <v>43291</v>
      </c>
      <c r="H3" s="3">
        <v>13</v>
      </c>
      <c r="I3" s="2" t="s">
        <v>459</v>
      </c>
      <c r="J3" s="2" t="s">
        <v>460</v>
      </c>
      <c r="K3" s="3">
        <v>99348.77</v>
      </c>
      <c r="L3" s="3">
        <v>58445</v>
      </c>
      <c r="M3" s="16">
        <v>0.21</v>
      </c>
      <c r="N3" s="3">
        <f>L3 + (L3 * M3)</f>
        <v>70718.45</v>
      </c>
      <c r="O3" s="2" t="s">
        <v>197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11" zoomScaleNormal="100" workbookViewId="0">
      <selection activeCell="A11" sqref="A11"/>
    </sheetView>
  </sheetViews>
  <sheetFormatPr baseColWidth="10" defaultColWidth="36.7265625" defaultRowHeight="10.5" x14ac:dyDescent="0.35"/>
  <cols>
    <col min="1" max="1" width="57.453125" style="7" customWidth="1"/>
    <col min="2" max="2" width="13.7265625" style="1" bestFit="1" customWidth="1"/>
    <col min="3" max="3" width="9" style="1" bestFit="1" customWidth="1"/>
    <col min="4" max="4" width="17.4531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8.7265625" style="4" bestFit="1" customWidth="1"/>
    <col min="12" max="12" width="14.26953125" style="4"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8" width="11" style="1" bestFit="1" customWidth="1"/>
    <col min="19" max="19" width="7.81640625" style="1" bestFit="1" customWidth="1"/>
    <col min="20" max="16384" width="36.7265625" style="1"/>
  </cols>
  <sheetData>
    <row r="1" spans="1:19"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8</v>
      </c>
      <c r="R1" s="9" t="s">
        <v>6</v>
      </c>
      <c r="S1" s="9" t="s">
        <v>7</v>
      </c>
    </row>
    <row r="2" spans="1:19" s="5" customFormat="1" ht="31.5" x14ac:dyDescent="0.35">
      <c r="A2" s="17" t="s">
        <v>413</v>
      </c>
      <c r="B2" s="2" t="s">
        <v>414</v>
      </c>
      <c r="C2" s="2" t="s">
        <v>250</v>
      </c>
      <c r="D2" s="2" t="s">
        <v>216</v>
      </c>
      <c r="E2" s="2"/>
      <c r="F2" s="2">
        <v>2</v>
      </c>
      <c r="G2" s="19">
        <v>42475</v>
      </c>
      <c r="H2" s="2">
        <v>3</v>
      </c>
      <c r="I2" s="2" t="s">
        <v>191</v>
      </c>
      <c r="J2" s="2" t="s">
        <v>386</v>
      </c>
      <c r="K2" s="3">
        <v>28600</v>
      </c>
      <c r="L2" s="3">
        <v>22503</v>
      </c>
      <c r="M2" s="2">
        <v>21</v>
      </c>
      <c r="N2" s="3">
        <v>27228.63</v>
      </c>
      <c r="O2" s="2" t="s">
        <v>197</v>
      </c>
      <c r="P2" s="2"/>
      <c r="Q2" s="2"/>
      <c r="R2" s="2"/>
      <c r="S2" s="2"/>
    </row>
    <row r="3" spans="1:19" ht="21" x14ac:dyDescent="0.35">
      <c r="A3" s="17" t="s">
        <v>415</v>
      </c>
      <c r="B3" s="12" t="s">
        <v>416</v>
      </c>
      <c r="C3" s="2" t="s">
        <v>200</v>
      </c>
      <c r="D3" s="2" t="s">
        <v>216</v>
      </c>
      <c r="E3" s="2"/>
      <c r="F3" s="12">
        <v>6</v>
      </c>
      <c r="G3" s="13">
        <v>42474</v>
      </c>
      <c r="H3" s="14">
        <v>1</v>
      </c>
      <c r="I3" s="2" t="s">
        <v>417</v>
      </c>
      <c r="J3" s="12" t="s">
        <v>418</v>
      </c>
      <c r="K3" s="15">
        <v>37600.080000000002</v>
      </c>
      <c r="L3" s="15">
        <v>31396</v>
      </c>
      <c r="M3" s="2">
        <v>21</v>
      </c>
      <c r="N3" s="3">
        <v>37989</v>
      </c>
      <c r="O3" s="12" t="s">
        <v>197</v>
      </c>
      <c r="P3" s="2"/>
      <c r="Q3" s="2"/>
      <c r="R3" s="2"/>
      <c r="S3" s="2"/>
    </row>
    <row r="4" spans="1:19" ht="31.5" x14ac:dyDescent="0.35">
      <c r="A4" s="17" t="s">
        <v>419</v>
      </c>
      <c r="B4" s="12" t="s">
        <v>420</v>
      </c>
      <c r="C4" s="2" t="s">
        <v>200</v>
      </c>
      <c r="D4" s="2" t="s">
        <v>216</v>
      </c>
      <c r="E4" s="2"/>
      <c r="F4" s="12">
        <v>6</v>
      </c>
      <c r="G4" s="13">
        <v>42534</v>
      </c>
      <c r="H4" s="14">
        <v>3</v>
      </c>
      <c r="I4" s="2" t="s">
        <v>421</v>
      </c>
      <c r="J4" s="12" t="s">
        <v>422</v>
      </c>
      <c r="K4" s="15">
        <v>84821</v>
      </c>
      <c r="L4" s="15">
        <v>69725</v>
      </c>
      <c r="M4" s="2">
        <v>21</v>
      </c>
      <c r="N4" s="3">
        <v>84367.25</v>
      </c>
      <c r="O4" s="12" t="s">
        <v>197</v>
      </c>
      <c r="P4" s="2" t="s">
        <v>219</v>
      </c>
      <c r="Q4" s="2"/>
      <c r="R4" s="2"/>
      <c r="S4" s="2"/>
    </row>
    <row r="5" spans="1:19" ht="21" x14ac:dyDescent="0.35">
      <c r="A5" s="17" t="s">
        <v>423</v>
      </c>
      <c r="B5" s="12" t="s">
        <v>424</v>
      </c>
      <c r="C5" s="2" t="s">
        <v>200</v>
      </c>
      <c r="D5" s="2" t="s">
        <v>21</v>
      </c>
      <c r="E5" s="2"/>
      <c r="F5" s="12">
        <v>4</v>
      </c>
      <c r="G5" s="13">
        <v>42485</v>
      </c>
      <c r="H5" s="14">
        <v>3</v>
      </c>
      <c r="I5" s="2" t="s">
        <v>187</v>
      </c>
      <c r="J5" s="12" t="s">
        <v>188</v>
      </c>
      <c r="K5" s="15">
        <v>82000</v>
      </c>
      <c r="L5" s="15">
        <v>81138.98</v>
      </c>
      <c r="M5" s="2">
        <v>21</v>
      </c>
      <c r="N5" s="3">
        <v>98178.16</v>
      </c>
      <c r="O5" s="12" t="s">
        <v>197</v>
      </c>
      <c r="P5" s="2"/>
      <c r="Q5" s="2"/>
      <c r="R5" s="2"/>
      <c r="S5" s="2"/>
    </row>
    <row r="6" spans="1:19" s="26" customFormat="1" ht="21" x14ac:dyDescent="0.35">
      <c r="A6" s="17" t="s">
        <v>425</v>
      </c>
      <c r="B6" s="24" t="s">
        <v>426</v>
      </c>
      <c r="C6" s="2" t="s">
        <v>200</v>
      </c>
      <c r="D6" s="24" t="s">
        <v>216</v>
      </c>
      <c r="E6" s="24"/>
      <c r="F6" s="24">
        <v>8</v>
      </c>
      <c r="G6" s="25">
        <v>42485</v>
      </c>
      <c r="H6" s="24">
        <v>3</v>
      </c>
      <c r="I6" s="2" t="s">
        <v>427</v>
      </c>
      <c r="J6" s="24" t="s">
        <v>428</v>
      </c>
      <c r="K6" s="30">
        <v>20600</v>
      </c>
      <c r="L6" s="30">
        <v>18000</v>
      </c>
      <c r="M6" s="2">
        <v>21</v>
      </c>
      <c r="N6" s="30">
        <v>21780</v>
      </c>
      <c r="O6" s="24" t="s">
        <v>197</v>
      </c>
      <c r="P6" s="24"/>
      <c r="Q6" s="24"/>
      <c r="R6" s="24"/>
      <c r="S6" s="24"/>
    </row>
    <row r="7" spans="1:19" s="26" customFormat="1" ht="21" x14ac:dyDescent="0.35">
      <c r="A7" s="17" t="s">
        <v>429</v>
      </c>
      <c r="B7" s="24" t="s">
        <v>430</v>
      </c>
      <c r="C7" s="2" t="s">
        <v>200</v>
      </c>
      <c r="D7" s="24" t="s">
        <v>216</v>
      </c>
      <c r="E7" s="24"/>
      <c r="F7" s="24">
        <v>6</v>
      </c>
      <c r="G7" s="25">
        <v>42493</v>
      </c>
      <c r="H7" s="24">
        <v>3</v>
      </c>
      <c r="I7" s="2" t="s">
        <v>400</v>
      </c>
      <c r="J7" s="24" t="s">
        <v>401</v>
      </c>
      <c r="K7" s="30">
        <v>38621.449999999997</v>
      </c>
      <c r="L7" s="30">
        <v>32958.400000000001</v>
      </c>
      <c r="M7" s="2">
        <v>21</v>
      </c>
      <c r="N7" s="30">
        <v>39879.660000000003</v>
      </c>
      <c r="O7" s="24" t="s">
        <v>197</v>
      </c>
      <c r="P7" s="24"/>
      <c r="Q7" s="24"/>
      <c r="R7" s="24"/>
      <c r="S7" s="24"/>
    </row>
    <row r="8" spans="1:19" s="26" customFormat="1" ht="21" x14ac:dyDescent="0.35">
      <c r="A8" s="17" t="s">
        <v>431</v>
      </c>
      <c r="B8" s="24" t="s">
        <v>432</v>
      </c>
      <c r="C8" s="2" t="s">
        <v>200</v>
      </c>
      <c r="D8" s="24" t="s">
        <v>216</v>
      </c>
      <c r="E8" s="24"/>
      <c r="F8" s="24">
        <v>1</v>
      </c>
      <c r="G8" s="25">
        <v>42475</v>
      </c>
      <c r="H8" s="24">
        <v>3</v>
      </c>
      <c r="I8" s="24" t="s">
        <v>433</v>
      </c>
      <c r="J8" s="24" t="s">
        <v>434</v>
      </c>
      <c r="K8" s="30">
        <v>24500</v>
      </c>
      <c r="L8" s="30">
        <v>24323</v>
      </c>
      <c r="M8" s="2">
        <v>21</v>
      </c>
      <c r="N8" s="30">
        <v>29430.83</v>
      </c>
      <c r="O8" s="24" t="s">
        <v>197</v>
      </c>
      <c r="P8" s="24"/>
      <c r="Q8" s="24"/>
      <c r="R8" s="24"/>
      <c r="S8" s="24"/>
    </row>
    <row r="9" spans="1:19" s="26" customFormat="1" ht="21" x14ac:dyDescent="0.35">
      <c r="A9" s="17" t="s">
        <v>435</v>
      </c>
      <c r="B9" s="24" t="s">
        <v>436</v>
      </c>
      <c r="C9" s="24" t="s">
        <v>208</v>
      </c>
      <c r="D9" s="24" t="s">
        <v>21</v>
      </c>
      <c r="E9" s="24"/>
      <c r="F9" s="24">
        <v>12</v>
      </c>
      <c r="G9" s="25">
        <v>42123</v>
      </c>
      <c r="H9" s="24">
        <v>2</v>
      </c>
      <c r="I9" s="24" t="s">
        <v>437</v>
      </c>
      <c r="J9" s="24" t="s">
        <v>438</v>
      </c>
      <c r="K9" s="30">
        <v>49500</v>
      </c>
      <c r="L9" s="30">
        <v>41322.31</v>
      </c>
      <c r="M9" s="2">
        <v>21</v>
      </c>
      <c r="N9" s="30">
        <v>50000</v>
      </c>
      <c r="O9" s="24" t="s">
        <v>197</v>
      </c>
      <c r="P9" s="24"/>
      <c r="Q9" s="24"/>
      <c r="R9" s="24"/>
      <c r="S9" s="24"/>
    </row>
    <row r="10" spans="1:19" s="26" customFormat="1" ht="31.5" x14ac:dyDescent="0.35">
      <c r="A10" s="17" t="s">
        <v>439</v>
      </c>
      <c r="B10" s="24" t="s">
        <v>440</v>
      </c>
      <c r="C10" s="24" t="s">
        <v>208</v>
      </c>
      <c r="D10" s="24" t="s">
        <v>21</v>
      </c>
      <c r="E10" s="24"/>
      <c r="F10" s="24">
        <v>12</v>
      </c>
      <c r="G10" s="25">
        <v>42495</v>
      </c>
      <c r="H10" s="24">
        <v>2</v>
      </c>
      <c r="I10" s="24" t="s">
        <v>441</v>
      </c>
      <c r="J10" s="24" t="s">
        <v>442</v>
      </c>
      <c r="K10" s="30">
        <v>49000</v>
      </c>
      <c r="L10" s="30">
        <v>41000</v>
      </c>
      <c r="M10" s="2">
        <v>21</v>
      </c>
      <c r="N10" s="30">
        <v>49610</v>
      </c>
      <c r="O10" s="24" t="s">
        <v>197</v>
      </c>
      <c r="P10" s="24"/>
      <c r="Q10" s="24"/>
      <c r="R10" s="24"/>
      <c r="S10" s="24"/>
    </row>
    <row r="11" spans="1:19" s="26" customFormat="1" ht="31.5" x14ac:dyDescent="0.35">
      <c r="A11" s="17" t="s">
        <v>443</v>
      </c>
      <c r="B11" s="24" t="s">
        <v>444</v>
      </c>
      <c r="C11" s="24"/>
      <c r="D11" s="24" t="s">
        <v>21</v>
      </c>
      <c r="E11" s="24"/>
      <c r="F11" s="24">
        <v>3</v>
      </c>
      <c r="G11" s="25">
        <v>42522</v>
      </c>
      <c r="H11" s="24">
        <v>3</v>
      </c>
      <c r="I11" s="24" t="s">
        <v>445</v>
      </c>
      <c r="J11" s="24" t="s">
        <v>446</v>
      </c>
      <c r="K11" s="30">
        <v>49586.78</v>
      </c>
      <c r="L11" s="30">
        <v>29000</v>
      </c>
      <c r="M11" s="2">
        <v>21</v>
      </c>
      <c r="N11" s="30">
        <v>35090</v>
      </c>
      <c r="O11" s="24" t="s">
        <v>197</v>
      </c>
      <c r="P11" s="24"/>
      <c r="Q11" s="24"/>
      <c r="R11" s="24"/>
      <c r="S11" s="24"/>
    </row>
    <row r="12" spans="1:19" s="26" customFormat="1" ht="31.5" x14ac:dyDescent="0.35">
      <c r="A12" s="17" t="s">
        <v>447</v>
      </c>
      <c r="B12" s="24" t="s">
        <v>448</v>
      </c>
      <c r="C12" s="24"/>
      <c r="D12" s="24" t="s">
        <v>21</v>
      </c>
      <c r="E12" s="24"/>
      <c r="F12" s="24">
        <v>8</v>
      </c>
      <c r="G12" s="25">
        <v>42524</v>
      </c>
      <c r="H12" s="24">
        <v>3</v>
      </c>
      <c r="I12" s="24" t="s">
        <v>161</v>
      </c>
      <c r="J12" s="24" t="s">
        <v>162</v>
      </c>
      <c r="K12" s="30">
        <v>47740</v>
      </c>
      <c r="L12" s="30">
        <v>47740</v>
      </c>
      <c r="M12" s="2">
        <v>21</v>
      </c>
      <c r="N12" s="30">
        <v>57765.4</v>
      </c>
      <c r="O12" s="24" t="s">
        <v>197</v>
      </c>
      <c r="P12" s="24"/>
      <c r="Q12" s="24"/>
      <c r="R12" s="24"/>
      <c r="S12" s="24"/>
    </row>
    <row r="13" spans="1:19" s="26" customFormat="1" ht="31.5" x14ac:dyDescent="0.35">
      <c r="A13" s="17" t="s">
        <v>449</v>
      </c>
      <c r="B13" s="24" t="s">
        <v>450</v>
      </c>
      <c r="C13" s="24"/>
      <c r="D13" s="24" t="s">
        <v>21</v>
      </c>
      <c r="E13" s="24"/>
      <c r="F13" s="24">
        <v>8</v>
      </c>
      <c r="G13" s="25">
        <v>42528</v>
      </c>
      <c r="H13" s="14">
        <v>3</v>
      </c>
      <c r="I13" s="24" t="s">
        <v>451</v>
      </c>
      <c r="J13" s="24" t="s">
        <v>147</v>
      </c>
      <c r="K13" s="30">
        <v>47740</v>
      </c>
      <c r="L13" s="30">
        <v>47740</v>
      </c>
      <c r="M13" s="2">
        <v>21</v>
      </c>
      <c r="N13" s="30">
        <v>57756.4</v>
      </c>
      <c r="O13" s="24" t="s">
        <v>197</v>
      </c>
      <c r="P13" s="24"/>
      <c r="Q13" s="24"/>
      <c r="R13" s="24"/>
      <c r="S13" s="24"/>
    </row>
    <row r="14" spans="1:19" s="5" customFormat="1" ht="31.5" x14ac:dyDescent="0.35">
      <c r="A14" s="17" t="s">
        <v>339</v>
      </c>
      <c r="B14" s="2" t="s">
        <v>340</v>
      </c>
      <c r="C14" s="2" t="s">
        <v>250</v>
      </c>
      <c r="D14" s="2" t="s">
        <v>21</v>
      </c>
      <c r="E14" s="2"/>
      <c r="F14" s="18">
        <v>4</v>
      </c>
      <c r="G14" s="19">
        <v>42506</v>
      </c>
      <c r="H14" s="14">
        <v>3</v>
      </c>
      <c r="I14" s="2" t="s">
        <v>341</v>
      </c>
      <c r="J14" s="2" t="s">
        <v>342</v>
      </c>
      <c r="K14" s="3">
        <v>43629.96</v>
      </c>
      <c r="L14" s="3">
        <v>36153.49</v>
      </c>
      <c r="M14" s="2">
        <v>21</v>
      </c>
      <c r="N14" s="3">
        <v>43745.67</v>
      </c>
      <c r="O14" s="24" t="s">
        <v>197</v>
      </c>
      <c r="P14" s="2"/>
      <c r="Q14" s="2"/>
      <c r="R14" s="2"/>
      <c r="S14" s="2"/>
    </row>
    <row r="15" spans="1:19" s="5" customFormat="1" ht="21" x14ac:dyDescent="0.35">
      <c r="A15" s="17" t="s">
        <v>452</v>
      </c>
      <c r="B15" s="2" t="s">
        <v>453</v>
      </c>
      <c r="C15" s="2" t="s">
        <v>250</v>
      </c>
      <c r="D15" s="2" t="s">
        <v>21</v>
      </c>
      <c r="E15" s="2"/>
      <c r="F15" s="18">
        <v>8</v>
      </c>
      <c r="G15" s="19">
        <v>1062016</v>
      </c>
      <c r="H15" s="14">
        <v>3</v>
      </c>
      <c r="I15" s="2" t="s">
        <v>19</v>
      </c>
      <c r="J15" s="2" t="s">
        <v>20</v>
      </c>
      <c r="K15" s="3">
        <v>47740</v>
      </c>
      <c r="L15" s="3">
        <v>47740</v>
      </c>
      <c r="M15" s="2">
        <v>21</v>
      </c>
      <c r="N15" s="3">
        <v>57765.4</v>
      </c>
      <c r="O15" s="24" t="s">
        <v>197</v>
      </c>
      <c r="P15" s="2"/>
      <c r="Q15" s="2"/>
      <c r="R15" s="2"/>
      <c r="S15" s="2"/>
    </row>
    <row r="16" spans="1:19" ht="21" x14ac:dyDescent="0.35">
      <c r="A16" s="17" t="s">
        <v>454</v>
      </c>
      <c r="B16" s="2" t="s">
        <v>455</v>
      </c>
      <c r="C16" s="2" t="s">
        <v>456</v>
      </c>
      <c r="D16" s="2" t="s">
        <v>21</v>
      </c>
      <c r="E16" s="2"/>
      <c r="F16" s="18">
        <v>8.0500000000000007</v>
      </c>
      <c r="G16" s="19">
        <v>42529</v>
      </c>
      <c r="H16" s="14">
        <v>3</v>
      </c>
      <c r="I16" s="2" t="s">
        <v>157</v>
      </c>
      <c r="J16" s="2" t="s">
        <v>158</v>
      </c>
      <c r="K16" s="3">
        <v>47740</v>
      </c>
      <c r="L16" s="3">
        <v>47740</v>
      </c>
      <c r="M16" s="2">
        <v>21</v>
      </c>
      <c r="N16" s="3">
        <v>57765.4</v>
      </c>
      <c r="O16" s="24" t="s">
        <v>197</v>
      </c>
      <c r="P16" s="2"/>
      <c r="Q16" s="2"/>
      <c r="R16" s="2"/>
      <c r="S16" s="2"/>
    </row>
    <row r="17" spans="1:19" ht="42" x14ac:dyDescent="0.35">
      <c r="A17" s="17" t="s">
        <v>457</v>
      </c>
      <c r="B17" s="2" t="s">
        <v>458</v>
      </c>
      <c r="C17" s="24" t="s">
        <v>208</v>
      </c>
      <c r="D17" s="2" t="s">
        <v>21</v>
      </c>
      <c r="E17" s="2"/>
      <c r="F17" s="18">
        <v>10</v>
      </c>
      <c r="G17" s="19">
        <v>42535</v>
      </c>
      <c r="H17" s="14">
        <v>3</v>
      </c>
      <c r="I17" s="2" t="s">
        <v>459</v>
      </c>
      <c r="J17" s="2" t="s">
        <v>460</v>
      </c>
      <c r="K17" s="3">
        <v>49570</v>
      </c>
      <c r="L17" s="3">
        <v>48330.75</v>
      </c>
      <c r="M17" s="2">
        <v>21</v>
      </c>
      <c r="N17" s="3">
        <v>58480.2</v>
      </c>
      <c r="O17" s="24" t="s">
        <v>197</v>
      </c>
      <c r="P17" s="2"/>
      <c r="Q17" s="2"/>
      <c r="R17" s="2"/>
      <c r="S17" s="2"/>
    </row>
    <row r="18" spans="1:19" ht="21" x14ac:dyDescent="0.35">
      <c r="A18" s="17" t="s">
        <v>461</v>
      </c>
      <c r="B18" s="2" t="s">
        <v>462</v>
      </c>
      <c r="C18" s="2" t="s">
        <v>250</v>
      </c>
      <c r="D18" s="2" t="s">
        <v>21</v>
      </c>
      <c r="E18" s="2">
        <v>45</v>
      </c>
      <c r="F18" s="18"/>
      <c r="G18" s="19">
        <v>42538</v>
      </c>
      <c r="H18" s="14">
        <v>4</v>
      </c>
      <c r="I18" s="2" t="s">
        <v>209</v>
      </c>
      <c r="J18" s="2" t="s">
        <v>463</v>
      </c>
      <c r="K18" s="3">
        <v>30000</v>
      </c>
      <c r="L18" s="3">
        <v>23125</v>
      </c>
      <c r="M18" s="2">
        <v>21</v>
      </c>
      <c r="N18" s="3">
        <v>27981.25</v>
      </c>
      <c r="O18" s="24" t="s">
        <v>197</v>
      </c>
      <c r="P18" s="2"/>
      <c r="Q18" s="2"/>
      <c r="R18" s="2"/>
      <c r="S18" s="2"/>
    </row>
    <row r="19" spans="1:19" ht="31.5" x14ac:dyDescent="0.35">
      <c r="A19" s="17" t="s">
        <v>293</v>
      </c>
      <c r="B19" s="2" t="s">
        <v>294</v>
      </c>
      <c r="C19" s="2" t="s">
        <v>200</v>
      </c>
      <c r="D19" s="2" t="s">
        <v>21</v>
      </c>
      <c r="E19" s="2"/>
      <c r="F19" s="18">
        <v>8</v>
      </c>
      <c r="G19" s="19">
        <v>42522</v>
      </c>
      <c r="H19" s="14">
        <v>3</v>
      </c>
      <c r="I19" s="2" t="s">
        <v>295</v>
      </c>
      <c r="J19" s="2" t="s">
        <v>296</v>
      </c>
      <c r="K19" s="3">
        <v>40400</v>
      </c>
      <c r="L19" s="3">
        <v>39592</v>
      </c>
      <c r="M19" s="2">
        <v>21</v>
      </c>
      <c r="N19" s="3">
        <v>47906.32</v>
      </c>
      <c r="O19" s="24" t="s">
        <v>197</v>
      </c>
      <c r="P19" s="2"/>
      <c r="Q19" s="2"/>
      <c r="R19" s="2"/>
      <c r="S19" s="2"/>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Normal="100" workbookViewId="0">
      <selection activeCell="N2" sqref="N2"/>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8.7265625" style="4" bestFit="1" customWidth="1"/>
    <col min="12" max="12" width="14.26953125" style="1" bestFit="1" customWidth="1"/>
    <col min="13" max="13" width="10.81640625" style="1" bestFit="1" customWidth="1"/>
    <col min="14" max="14" width="11.54296875" style="4" customWidth="1"/>
    <col min="15" max="15" width="14.1796875" style="1" customWidth="1"/>
    <col min="16" max="16" width="13.26953125" style="1" bestFit="1" customWidth="1"/>
    <col min="17" max="17" width="12.54296875" style="1" bestFit="1" customWidth="1"/>
    <col min="18" max="18" width="11" style="1" bestFit="1" customWidth="1"/>
    <col min="19" max="19" width="7.81640625" style="1" bestFit="1" customWidth="1"/>
    <col min="20" max="16384" width="36.7265625" style="1"/>
  </cols>
  <sheetData>
    <row r="1" spans="1:19"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8</v>
      </c>
      <c r="R1" s="9" t="s">
        <v>6</v>
      </c>
      <c r="S1" s="9" t="s">
        <v>7</v>
      </c>
    </row>
    <row r="2" spans="1:19" ht="42" x14ac:dyDescent="0.35">
      <c r="A2" s="11" t="s">
        <v>380</v>
      </c>
      <c r="B2" s="12" t="s">
        <v>381</v>
      </c>
      <c r="C2" s="2" t="s">
        <v>208</v>
      </c>
      <c r="D2" s="2" t="s">
        <v>216</v>
      </c>
      <c r="E2" s="2"/>
      <c r="F2" s="12">
        <v>3</v>
      </c>
      <c r="G2" s="13">
        <v>42352</v>
      </c>
      <c r="H2" s="14">
        <v>3</v>
      </c>
      <c r="I2" s="2" t="s">
        <v>382</v>
      </c>
      <c r="J2" s="12" t="s">
        <v>383</v>
      </c>
      <c r="K2" s="15">
        <v>49530.05</v>
      </c>
      <c r="L2" s="15">
        <v>48787.1</v>
      </c>
      <c r="M2" s="2">
        <v>21</v>
      </c>
      <c r="N2" s="3">
        <v>59032.39</v>
      </c>
      <c r="O2" s="12" t="s">
        <v>197</v>
      </c>
      <c r="P2" s="2"/>
      <c r="Q2" s="2"/>
      <c r="R2" s="2"/>
      <c r="S2" s="2"/>
    </row>
    <row r="3" spans="1:19" ht="42" x14ac:dyDescent="0.35">
      <c r="A3" s="11" t="s">
        <v>384</v>
      </c>
      <c r="B3" s="12" t="s">
        <v>385</v>
      </c>
      <c r="C3" s="2" t="s">
        <v>208</v>
      </c>
      <c r="D3" s="2" t="s">
        <v>216</v>
      </c>
      <c r="E3" s="2"/>
      <c r="F3" s="12">
        <v>3</v>
      </c>
      <c r="G3" s="13">
        <v>42341</v>
      </c>
      <c r="H3" s="14">
        <v>3</v>
      </c>
      <c r="I3" s="2" t="s">
        <v>191</v>
      </c>
      <c r="J3" s="12" t="s">
        <v>386</v>
      </c>
      <c r="K3" s="15">
        <v>49500.04</v>
      </c>
      <c r="L3" s="15">
        <v>48757.54</v>
      </c>
      <c r="M3" s="2">
        <v>21</v>
      </c>
      <c r="N3" s="3">
        <v>58996.62</v>
      </c>
      <c r="O3" s="12" t="s">
        <v>197</v>
      </c>
      <c r="P3" s="2"/>
      <c r="Q3" s="2"/>
      <c r="R3" s="2"/>
      <c r="S3" s="2"/>
    </row>
    <row r="4" spans="1:19" ht="21" x14ac:dyDescent="0.35">
      <c r="A4" s="11" t="s">
        <v>387</v>
      </c>
      <c r="B4" s="12" t="s">
        <v>388</v>
      </c>
      <c r="C4" s="2" t="s">
        <v>227</v>
      </c>
      <c r="D4" s="2" t="s">
        <v>33</v>
      </c>
      <c r="E4" s="2"/>
      <c r="F4" s="12">
        <v>2</v>
      </c>
      <c r="G4" s="13">
        <v>42356</v>
      </c>
      <c r="H4" s="14">
        <v>3</v>
      </c>
      <c r="I4" s="2" t="s">
        <v>70</v>
      </c>
      <c r="J4" s="12" t="s">
        <v>71</v>
      </c>
      <c r="K4" s="15">
        <v>366438.14</v>
      </c>
      <c r="L4" s="15">
        <v>358010.07</v>
      </c>
      <c r="M4" s="2">
        <v>21</v>
      </c>
      <c r="N4" s="3">
        <v>433192.18</v>
      </c>
      <c r="O4" s="12" t="s">
        <v>197</v>
      </c>
      <c r="P4" s="2"/>
      <c r="Q4" s="2"/>
      <c r="R4" s="2"/>
      <c r="S4" s="2"/>
    </row>
    <row r="5" spans="1:19" ht="21" x14ac:dyDescent="0.35">
      <c r="A5" s="11" t="s">
        <v>389</v>
      </c>
      <c r="B5" s="12" t="s">
        <v>390</v>
      </c>
      <c r="C5" s="2" t="s">
        <v>227</v>
      </c>
      <c r="D5" s="2" t="s">
        <v>33</v>
      </c>
      <c r="E5" s="2"/>
      <c r="F5" s="12">
        <v>2</v>
      </c>
      <c r="G5" s="13">
        <v>42356</v>
      </c>
      <c r="H5" s="14">
        <v>3</v>
      </c>
      <c r="I5" s="2" t="s">
        <v>70</v>
      </c>
      <c r="J5" s="12" t="s">
        <v>71</v>
      </c>
      <c r="K5" s="15">
        <v>335167.21000000002</v>
      </c>
      <c r="L5" s="15">
        <v>326955.58</v>
      </c>
      <c r="M5" s="2">
        <v>21</v>
      </c>
      <c r="N5" s="3">
        <v>395616.25</v>
      </c>
      <c r="O5" s="12" t="s">
        <v>197</v>
      </c>
      <c r="P5" s="2"/>
      <c r="Q5" s="2"/>
      <c r="R5" s="2"/>
      <c r="S5" s="2"/>
    </row>
    <row r="6" spans="1:19" s="5" customFormat="1" ht="21" x14ac:dyDescent="0.35">
      <c r="A6" s="27" t="s">
        <v>391</v>
      </c>
      <c r="B6" s="28" t="s">
        <v>392</v>
      </c>
      <c r="C6" s="2" t="s">
        <v>250</v>
      </c>
      <c r="D6" s="2" t="s">
        <v>33</v>
      </c>
      <c r="E6" s="2"/>
      <c r="F6" s="2">
        <v>3</v>
      </c>
      <c r="G6" s="29">
        <v>42436</v>
      </c>
      <c r="H6" s="2">
        <v>3</v>
      </c>
      <c r="I6" s="2" t="s">
        <v>393</v>
      </c>
      <c r="J6" s="29" t="s">
        <v>394</v>
      </c>
      <c r="K6" s="3">
        <v>93779.65</v>
      </c>
      <c r="L6" s="3">
        <v>57750</v>
      </c>
      <c r="M6" s="2">
        <v>21</v>
      </c>
      <c r="N6" s="3">
        <v>69877.5</v>
      </c>
      <c r="O6" s="12" t="s">
        <v>197</v>
      </c>
      <c r="P6" s="2"/>
      <c r="Q6" s="2"/>
      <c r="R6" s="2"/>
      <c r="S6" s="2"/>
    </row>
    <row r="7" spans="1:19" ht="31.5" x14ac:dyDescent="0.35">
      <c r="A7" s="17" t="s">
        <v>395</v>
      </c>
      <c r="B7" s="2" t="s">
        <v>396</v>
      </c>
      <c r="C7" s="2" t="s">
        <v>250</v>
      </c>
      <c r="D7" s="2" t="s">
        <v>397</v>
      </c>
      <c r="E7" s="2"/>
      <c r="F7" s="2">
        <v>6</v>
      </c>
      <c r="G7" s="19">
        <v>42390</v>
      </c>
      <c r="H7" s="2">
        <v>3</v>
      </c>
      <c r="I7" s="2" t="s">
        <v>191</v>
      </c>
      <c r="J7" s="2" t="s">
        <v>386</v>
      </c>
      <c r="K7" s="3">
        <v>54541.31</v>
      </c>
      <c r="L7" s="3">
        <v>53627.83</v>
      </c>
      <c r="M7" s="2">
        <v>10</v>
      </c>
      <c r="N7" s="3">
        <v>58990.61</v>
      </c>
      <c r="O7" s="12" t="s">
        <v>197</v>
      </c>
      <c r="P7" s="2"/>
      <c r="Q7" s="2"/>
      <c r="R7" s="2"/>
      <c r="S7" s="2"/>
    </row>
    <row r="8" spans="1:19" s="5" customFormat="1" ht="21" x14ac:dyDescent="0.35">
      <c r="A8" s="17" t="s">
        <v>398</v>
      </c>
      <c r="B8" s="2" t="s">
        <v>399</v>
      </c>
      <c r="C8" s="2" t="s">
        <v>200</v>
      </c>
      <c r="D8" s="2" t="s">
        <v>216</v>
      </c>
      <c r="E8" s="2"/>
      <c r="F8" s="2">
        <v>6</v>
      </c>
      <c r="G8" s="19">
        <v>42422</v>
      </c>
      <c r="H8" s="2">
        <v>3</v>
      </c>
      <c r="I8" s="2" t="s">
        <v>400</v>
      </c>
      <c r="J8" s="2" t="s">
        <v>401</v>
      </c>
      <c r="K8" s="3">
        <v>78754.62</v>
      </c>
      <c r="L8" s="3">
        <v>69646.91</v>
      </c>
      <c r="M8" s="2">
        <v>21</v>
      </c>
      <c r="N8" s="3">
        <v>84272.76</v>
      </c>
      <c r="O8" s="12" t="s">
        <v>197</v>
      </c>
      <c r="P8" s="2"/>
      <c r="Q8" s="2"/>
      <c r="R8" s="2"/>
      <c r="S8" s="2"/>
    </row>
    <row r="9" spans="1:19" s="5" customFormat="1" ht="25.15" customHeight="1" x14ac:dyDescent="0.35">
      <c r="A9" s="11" t="s">
        <v>402</v>
      </c>
      <c r="B9" s="24" t="s">
        <v>403</v>
      </c>
      <c r="C9" s="2" t="s">
        <v>200</v>
      </c>
      <c r="D9" s="2" t="s">
        <v>33</v>
      </c>
      <c r="E9" s="2"/>
      <c r="F9" s="24">
        <v>4</v>
      </c>
      <c r="G9" s="25">
        <v>42398</v>
      </c>
      <c r="H9" s="24">
        <v>3</v>
      </c>
      <c r="I9" s="2" t="s">
        <v>70</v>
      </c>
      <c r="J9" s="24" t="s">
        <v>404</v>
      </c>
      <c r="K9" s="30">
        <v>114700.29</v>
      </c>
      <c r="L9" s="31">
        <v>109615.44</v>
      </c>
      <c r="M9" s="2">
        <v>21</v>
      </c>
      <c r="N9" s="3">
        <v>132634.68</v>
      </c>
      <c r="O9" s="12" t="s">
        <v>197</v>
      </c>
      <c r="P9" s="2"/>
      <c r="Q9" s="2"/>
      <c r="R9" s="2"/>
      <c r="S9" s="2"/>
    </row>
    <row r="10" spans="1:19" s="5" customFormat="1" ht="21" x14ac:dyDescent="0.35">
      <c r="A10" s="27" t="s">
        <v>405</v>
      </c>
      <c r="B10" s="28" t="s">
        <v>406</v>
      </c>
      <c r="C10" s="2" t="s">
        <v>200</v>
      </c>
      <c r="D10" s="2" t="s">
        <v>216</v>
      </c>
      <c r="E10" s="2"/>
      <c r="F10" s="2">
        <v>10</v>
      </c>
      <c r="G10" s="19">
        <v>42374</v>
      </c>
      <c r="H10" s="2">
        <v>1</v>
      </c>
      <c r="I10" s="2" t="s">
        <v>407</v>
      </c>
      <c r="J10" s="2" t="s">
        <v>408</v>
      </c>
      <c r="K10" s="3">
        <v>27600</v>
      </c>
      <c r="L10" s="32">
        <v>26600</v>
      </c>
      <c r="M10" s="2">
        <v>21</v>
      </c>
      <c r="N10" s="3">
        <v>32186</v>
      </c>
      <c r="O10" s="12" t="s">
        <v>197</v>
      </c>
      <c r="P10" s="2"/>
      <c r="Q10" s="2"/>
      <c r="R10" s="2"/>
      <c r="S10" s="2"/>
    </row>
    <row r="11" spans="1:19" s="5" customFormat="1" ht="21" x14ac:dyDescent="0.35">
      <c r="A11" s="27" t="s">
        <v>409</v>
      </c>
      <c r="B11" s="28" t="s">
        <v>410</v>
      </c>
      <c r="C11" s="2" t="s">
        <v>200</v>
      </c>
      <c r="D11" s="2" t="s">
        <v>33</v>
      </c>
      <c r="E11" s="2"/>
      <c r="F11" s="2">
        <v>4</v>
      </c>
      <c r="G11" s="19">
        <v>42420</v>
      </c>
      <c r="H11" s="2">
        <v>3</v>
      </c>
      <c r="I11" s="2" t="s">
        <v>411</v>
      </c>
      <c r="J11" s="29" t="s">
        <v>412</v>
      </c>
      <c r="K11" s="3">
        <v>86776.86</v>
      </c>
      <c r="L11" s="3">
        <v>82500</v>
      </c>
      <c r="M11" s="2">
        <v>21</v>
      </c>
      <c r="N11" s="3">
        <v>99825</v>
      </c>
      <c r="O11" s="12" t="s">
        <v>197</v>
      </c>
      <c r="P11" s="2"/>
      <c r="Q11" s="2"/>
      <c r="R11" s="2"/>
      <c r="S11" s="2"/>
    </row>
    <row r="12" spans="1:19" s="5" customFormat="1" x14ac:dyDescent="0.35">
      <c r="A12" s="33"/>
      <c r="F12" s="34"/>
      <c r="H12" s="35"/>
      <c r="K12" s="35"/>
      <c r="N12" s="35"/>
    </row>
    <row r="13" spans="1:19" s="5" customFormat="1" x14ac:dyDescent="0.35">
      <c r="A13" s="33"/>
      <c r="F13" s="34"/>
      <c r="H13" s="35"/>
      <c r="K13" s="35"/>
      <c r="N13" s="35"/>
    </row>
    <row r="14" spans="1:19" s="5" customFormat="1" x14ac:dyDescent="0.35">
      <c r="A14" s="33"/>
      <c r="F14" s="34"/>
      <c r="H14" s="35"/>
      <c r="K14" s="35"/>
      <c r="N14" s="35"/>
    </row>
    <row r="15" spans="1:19" s="5" customFormat="1" x14ac:dyDescent="0.35">
      <c r="A15" s="33"/>
      <c r="F15" s="34"/>
      <c r="H15" s="35"/>
      <c r="K15" s="35"/>
      <c r="N15" s="35"/>
    </row>
    <row r="16" spans="1:19" s="5" customFormat="1" x14ac:dyDescent="0.35">
      <c r="A16" s="33"/>
      <c r="F16" s="34"/>
      <c r="H16" s="35"/>
      <c r="K16" s="35"/>
      <c r="N16" s="35"/>
    </row>
    <row r="17" spans="1:14" s="5" customFormat="1" x14ac:dyDescent="0.35">
      <c r="A17" s="33"/>
      <c r="F17" s="34"/>
      <c r="H17" s="35"/>
      <c r="K17" s="35"/>
      <c r="N17" s="35"/>
    </row>
    <row r="18" spans="1:14" s="5" customFormat="1" x14ac:dyDescent="0.35">
      <c r="A18" s="33"/>
      <c r="F18" s="34"/>
      <c r="H18" s="35"/>
      <c r="K18" s="35"/>
      <c r="N18" s="35"/>
    </row>
    <row r="19" spans="1:14" s="5" customFormat="1" x14ac:dyDescent="0.35">
      <c r="A19" s="33"/>
      <c r="F19" s="34"/>
      <c r="H19" s="35"/>
      <c r="K19" s="35"/>
      <c r="N19" s="35"/>
    </row>
    <row r="20" spans="1:14" s="5" customFormat="1" x14ac:dyDescent="0.35">
      <c r="A20" s="33"/>
      <c r="F20" s="34"/>
      <c r="H20" s="35"/>
      <c r="K20" s="35"/>
      <c r="N20" s="35"/>
    </row>
    <row r="21" spans="1:14" s="5" customFormat="1" x14ac:dyDescent="0.35">
      <c r="A21" s="33"/>
      <c r="F21" s="34"/>
      <c r="H21" s="35"/>
      <c r="K21" s="35"/>
      <c r="N21" s="35"/>
    </row>
    <row r="22" spans="1:14" s="5" customFormat="1" x14ac:dyDescent="0.35">
      <c r="A22" s="33"/>
      <c r="F22" s="34"/>
      <c r="H22" s="35"/>
      <c r="K22" s="35"/>
      <c r="N22" s="35"/>
    </row>
    <row r="23" spans="1:14" s="5" customFormat="1" x14ac:dyDescent="0.35">
      <c r="A23" s="33"/>
      <c r="F23" s="34"/>
      <c r="H23" s="35"/>
      <c r="K23" s="35"/>
      <c r="N23" s="35"/>
    </row>
    <row r="24" spans="1:14" s="5" customFormat="1" x14ac:dyDescent="0.35">
      <c r="A24" s="33"/>
      <c r="F24" s="34"/>
      <c r="H24" s="35"/>
      <c r="K24" s="35"/>
      <c r="N24" s="35"/>
    </row>
    <row r="25" spans="1:14" s="5" customFormat="1" x14ac:dyDescent="0.35">
      <c r="A25" s="33"/>
      <c r="F25" s="34"/>
      <c r="H25" s="35"/>
      <c r="K25" s="35"/>
      <c r="N25" s="35"/>
    </row>
    <row r="26" spans="1:14" s="5" customFormat="1" x14ac:dyDescent="0.35">
      <c r="A26" s="33"/>
      <c r="F26" s="34"/>
      <c r="H26" s="35"/>
      <c r="K26" s="35"/>
      <c r="N26" s="35"/>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4"/>
  <sheetViews>
    <sheetView topLeftCell="H1" zoomScaleNormal="100" workbookViewId="0">
      <selection activeCell="O9" sqref="O9"/>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9.5429687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9"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26" customFormat="1" ht="21" x14ac:dyDescent="0.35">
      <c r="A2" s="17" t="s">
        <v>698</v>
      </c>
      <c r="B2" s="24" t="s">
        <v>699</v>
      </c>
      <c r="C2" s="2" t="s">
        <v>48</v>
      </c>
      <c r="D2" s="2" t="s">
        <v>21</v>
      </c>
      <c r="E2" s="24"/>
      <c r="F2" s="24">
        <v>3</v>
      </c>
      <c r="G2" s="25">
        <v>43255</v>
      </c>
      <c r="H2" s="24">
        <v>16</v>
      </c>
      <c r="I2" s="2" t="s">
        <v>378</v>
      </c>
      <c r="J2" s="2" t="s">
        <v>593</v>
      </c>
      <c r="K2" s="22">
        <v>23222.73</v>
      </c>
      <c r="L2" s="3">
        <v>16300</v>
      </c>
      <c r="M2" s="23">
        <v>0.21</v>
      </c>
      <c r="N2" s="3">
        <f>L2+(L2*M2)</f>
        <v>19723</v>
      </c>
      <c r="O2" s="12" t="s">
        <v>197</v>
      </c>
      <c r="P2" s="24"/>
      <c r="Q2" s="2"/>
      <c r="R2" s="2"/>
      <c r="S2" s="2"/>
      <c r="T2" s="2"/>
      <c r="U2" s="2"/>
      <c r="V2" s="2"/>
      <c r="W2" s="24"/>
      <c r="X2" s="24"/>
    </row>
    <row r="3" spans="1:24" s="5" customFormat="1" ht="31.5" x14ac:dyDescent="0.35">
      <c r="A3" s="17" t="s">
        <v>686</v>
      </c>
      <c r="B3" s="2" t="s">
        <v>687</v>
      </c>
      <c r="C3" s="2" t="s">
        <v>57</v>
      </c>
      <c r="D3" s="2" t="s">
        <v>21</v>
      </c>
      <c r="E3" s="2"/>
      <c r="F3" s="18">
        <v>3</v>
      </c>
      <c r="G3" s="19">
        <v>43195</v>
      </c>
      <c r="H3" s="14">
        <v>5</v>
      </c>
      <c r="I3" s="2" t="s">
        <v>400</v>
      </c>
      <c r="J3" s="2" t="s">
        <v>688</v>
      </c>
      <c r="K3" s="3">
        <v>49511.56</v>
      </c>
      <c r="L3" s="15">
        <v>43375.62</v>
      </c>
      <c r="M3" s="16">
        <v>0.21</v>
      </c>
      <c r="N3" s="3">
        <f>L3+(L3*M3)</f>
        <v>52484.500200000002</v>
      </c>
      <c r="O3" s="2" t="s">
        <v>197</v>
      </c>
      <c r="P3" s="2"/>
      <c r="Q3" s="2" t="s">
        <v>700</v>
      </c>
      <c r="R3" s="2"/>
      <c r="S3" s="2"/>
      <c r="T3" s="2"/>
      <c r="U3" s="2"/>
      <c r="V3" s="2"/>
      <c r="W3" s="2"/>
      <c r="X3" s="2"/>
    </row>
    <row r="4" spans="1:24" ht="21" x14ac:dyDescent="0.35">
      <c r="A4" s="17" t="s">
        <v>696</v>
      </c>
      <c r="B4" s="2" t="s">
        <v>697</v>
      </c>
      <c r="C4" s="2"/>
      <c r="D4" s="2" t="s">
        <v>21</v>
      </c>
      <c r="E4" s="2"/>
      <c r="F4" s="18">
        <v>12</v>
      </c>
      <c r="G4" s="19">
        <v>43269</v>
      </c>
      <c r="H4" s="18">
        <v>11</v>
      </c>
      <c r="I4" s="2" t="s">
        <v>161</v>
      </c>
      <c r="J4" s="2" t="s">
        <v>162</v>
      </c>
      <c r="K4" s="3">
        <v>95013.72</v>
      </c>
      <c r="L4" s="3">
        <v>67459.740000000005</v>
      </c>
      <c r="M4" s="21">
        <v>0.21</v>
      </c>
      <c r="N4" s="3">
        <f>L4 + (L4 * M4)</f>
        <v>81626.285400000008</v>
      </c>
      <c r="O4" s="2" t="s">
        <v>197</v>
      </c>
      <c r="P4" s="2"/>
      <c r="Q4" s="2"/>
      <c r="R4" s="2"/>
      <c r="S4" s="2"/>
      <c r="T4" s="2"/>
      <c r="U4" s="2"/>
      <c r="V4" s="2"/>
      <c r="W4" s="2"/>
      <c r="X4" s="2"/>
    </row>
    <row r="5" spans="1:24" ht="21" x14ac:dyDescent="0.35">
      <c r="A5" s="17" t="s">
        <v>713</v>
      </c>
      <c r="B5" s="2" t="s">
        <v>714</v>
      </c>
      <c r="C5" s="2"/>
      <c r="D5" s="2" t="s">
        <v>21</v>
      </c>
      <c r="E5" s="2"/>
      <c r="F5" s="18">
        <v>12</v>
      </c>
      <c r="G5" s="19">
        <v>43214</v>
      </c>
      <c r="H5" s="18">
        <v>23</v>
      </c>
      <c r="I5" s="2" t="s">
        <v>459</v>
      </c>
      <c r="J5" s="2" t="s">
        <v>460</v>
      </c>
      <c r="K5" s="3">
        <v>48600</v>
      </c>
      <c r="L5" s="3">
        <v>29106.54</v>
      </c>
      <c r="M5" s="21">
        <v>0.21</v>
      </c>
      <c r="N5" s="3">
        <f>L5 + (L5 * M5)</f>
        <v>35218.913400000005</v>
      </c>
      <c r="O5" s="2" t="s">
        <v>197</v>
      </c>
      <c r="P5" s="2"/>
      <c r="Q5" s="2"/>
      <c r="R5" s="2"/>
      <c r="S5" s="2"/>
      <c r="T5" s="2"/>
      <c r="U5" s="2"/>
      <c r="V5" s="2"/>
      <c r="W5" s="2"/>
      <c r="X5" s="2"/>
    </row>
    <row r="6" spans="1:24" ht="21" x14ac:dyDescent="0.35">
      <c r="A6" s="17" t="s">
        <v>712</v>
      </c>
      <c r="B6" s="2" t="s">
        <v>711</v>
      </c>
      <c r="C6" s="2" t="s">
        <v>57</v>
      </c>
      <c r="D6" s="2" t="s">
        <v>216</v>
      </c>
      <c r="E6" s="2"/>
      <c r="F6" s="18">
        <v>3</v>
      </c>
      <c r="G6" s="19">
        <v>43224</v>
      </c>
      <c r="H6" s="18">
        <v>6</v>
      </c>
      <c r="I6" s="2" t="s">
        <v>359</v>
      </c>
      <c r="J6" s="2" t="s">
        <v>360</v>
      </c>
      <c r="K6" s="3">
        <v>56627.95</v>
      </c>
      <c r="L6" s="3">
        <v>43629.19</v>
      </c>
      <c r="M6" s="21">
        <v>0.21</v>
      </c>
      <c r="N6" s="3">
        <f>L6 + (L6 * M6)</f>
        <v>52791.319900000002</v>
      </c>
      <c r="O6" s="2" t="s">
        <v>197</v>
      </c>
      <c r="P6" s="2"/>
      <c r="Q6" s="2"/>
      <c r="R6" s="2"/>
      <c r="S6" s="2"/>
      <c r="T6" s="2"/>
      <c r="U6" s="2"/>
      <c r="V6" s="2"/>
      <c r="W6" s="2"/>
      <c r="X6" s="2"/>
    </row>
    <row r="7" spans="1:24" ht="21" x14ac:dyDescent="0.35">
      <c r="A7" s="17" t="s">
        <v>717</v>
      </c>
      <c r="B7" s="2" t="s">
        <v>718</v>
      </c>
      <c r="C7" s="2" t="s">
        <v>48</v>
      </c>
      <c r="D7" s="2" t="s">
        <v>21</v>
      </c>
      <c r="E7" s="2"/>
      <c r="F7" s="18">
        <v>6</v>
      </c>
      <c r="G7" s="19">
        <v>43248</v>
      </c>
      <c r="H7" s="18">
        <v>19</v>
      </c>
      <c r="I7" s="2" t="s">
        <v>142</v>
      </c>
      <c r="J7" s="2" t="s">
        <v>143</v>
      </c>
      <c r="K7" s="3">
        <v>39841.15</v>
      </c>
      <c r="L7" s="3">
        <v>17830</v>
      </c>
      <c r="M7" s="21">
        <v>0.21</v>
      </c>
      <c r="N7" s="3">
        <f>L7 + (L7 * M7)</f>
        <v>21574.3</v>
      </c>
      <c r="O7" s="2" t="s">
        <v>197</v>
      </c>
      <c r="P7" s="2"/>
      <c r="Q7" s="2"/>
      <c r="R7" s="2"/>
      <c r="S7" s="2"/>
      <c r="T7" s="2"/>
      <c r="U7" s="2"/>
      <c r="V7" s="2"/>
      <c r="W7" s="2"/>
      <c r="X7" s="2"/>
    </row>
    <row r="8" spans="1:24" s="5" customFormat="1" ht="31.5" x14ac:dyDescent="0.35">
      <c r="A8" s="41" t="s">
        <v>692</v>
      </c>
      <c r="B8" s="2" t="s">
        <v>693</v>
      </c>
      <c r="C8" s="2" t="s">
        <v>27</v>
      </c>
      <c r="D8" s="2" t="s">
        <v>21</v>
      </c>
      <c r="E8" s="2"/>
      <c r="F8" s="18">
        <v>4</v>
      </c>
      <c r="G8" s="19">
        <v>43262</v>
      </c>
      <c r="H8" s="14">
        <v>5</v>
      </c>
      <c r="I8" s="2" t="s">
        <v>694</v>
      </c>
      <c r="J8" s="2" t="s">
        <v>695</v>
      </c>
      <c r="K8" s="3">
        <v>25525.5</v>
      </c>
      <c r="L8" s="15">
        <v>23015</v>
      </c>
      <c r="M8" s="16">
        <v>0.21</v>
      </c>
      <c r="N8" s="3">
        <f>L8+(L8*M8)</f>
        <v>27848.15</v>
      </c>
      <c r="O8" s="2" t="s">
        <v>197</v>
      </c>
      <c r="P8" s="2"/>
      <c r="Q8" s="2"/>
      <c r="R8" s="2"/>
      <c r="S8" s="2"/>
      <c r="T8" s="2"/>
      <c r="U8" s="2"/>
      <c r="V8" s="2"/>
      <c r="W8" s="2"/>
      <c r="X8" s="2"/>
    </row>
    <row r="9" spans="1:24" s="5" customFormat="1" x14ac:dyDescent="0.35">
      <c r="A9" s="17"/>
      <c r="B9" s="2"/>
      <c r="C9" s="2"/>
      <c r="D9" s="2"/>
      <c r="E9" s="2"/>
      <c r="F9" s="18"/>
      <c r="G9" s="19"/>
      <c r="H9" s="18"/>
      <c r="I9" s="2"/>
      <c r="J9" s="2"/>
      <c r="K9" s="3"/>
      <c r="L9" s="3"/>
      <c r="M9" s="21"/>
      <c r="N9" s="3"/>
      <c r="O9" s="2"/>
      <c r="P9" s="2"/>
      <c r="Q9" s="2"/>
      <c r="R9" s="2"/>
      <c r="S9" s="2"/>
      <c r="T9" s="2"/>
      <c r="U9" s="2"/>
      <c r="V9" s="2"/>
      <c r="W9" s="2"/>
      <c r="X9" s="2"/>
    </row>
    <row r="10" spans="1:24" s="5" customFormat="1" x14ac:dyDescent="0.35">
      <c r="A10" s="17"/>
      <c r="B10" s="2"/>
      <c r="C10" s="2"/>
      <c r="D10" s="2"/>
      <c r="E10" s="2"/>
      <c r="F10" s="18"/>
      <c r="G10" s="19"/>
      <c r="H10" s="18"/>
      <c r="I10" s="2"/>
      <c r="J10" s="2"/>
      <c r="K10" s="3"/>
      <c r="L10" s="3"/>
      <c r="M10" s="21"/>
      <c r="N10" s="3"/>
      <c r="O10" s="2"/>
      <c r="P10" s="2"/>
      <c r="Q10" s="2"/>
      <c r="R10" s="2"/>
      <c r="S10" s="2"/>
      <c r="T10" s="2"/>
      <c r="U10" s="2"/>
      <c r="V10" s="2"/>
      <c r="W10" s="2"/>
      <c r="X10" s="2"/>
    </row>
    <row r="11" spans="1:24" s="5" customFormat="1" x14ac:dyDescent="0.35">
      <c r="A11" s="17"/>
      <c r="B11" s="2"/>
      <c r="C11" s="2"/>
      <c r="D11" s="2"/>
      <c r="E11" s="2"/>
      <c r="F11" s="18"/>
      <c r="G11" s="19"/>
      <c r="H11" s="18"/>
      <c r="I11" s="2"/>
      <c r="J11" s="2"/>
      <c r="K11" s="3"/>
      <c r="L11" s="3"/>
      <c r="M11" s="21"/>
      <c r="N11" s="3"/>
      <c r="O11" s="2"/>
      <c r="P11" s="2"/>
      <c r="Q11" s="2"/>
      <c r="R11" s="2"/>
      <c r="S11" s="2"/>
      <c r="T11" s="2"/>
      <c r="U11" s="2"/>
      <c r="V11" s="2"/>
      <c r="W11" s="2"/>
      <c r="X11" s="2"/>
    </row>
    <row r="12" spans="1:24" s="5" customFormat="1" x14ac:dyDescent="0.35">
      <c r="A12" s="17"/>
      <c r="B12" s="2"/>
      <c r="C12" s="2"/>
      <c r="D12" s="2"/>
      <c r="E12" s="2"/>
      <c r="F12" s="18"/>
      <c r="G12" s="19"/>
      <c r="H12" s="18"/>
      <c r="I12" s="2"/>
      <c r="J12" s="2"/>
      <c r="K12" s="3"/>
      <c r="L12" s="3"/>
      <c r="M12" s="21"/>
      <c r="N12" s="3"/>
      <c r="O12" s="2"/>
      <c r="P12" s="2"/>
      <c r="Q12" s="2"/>
      <c r="R12" s="2"/>
      <c r="S12" s="2"/>
      <c r="T12" s="2"/>
      <c r="U12" s="2"/>
      <c r="V12" s="2"/>
      <c r="W12" s="2"/>
      <c r="X12" s="2"/>
    </row>
    <row r="13" spans="1:24" s="5" customFormat="1" x14ac:dyDescent="0.35">
      <c r="A13" s="17"/>
      <c r="B13" s="2"/>
      <c r="C13" s="2"/>
      <c r="D13" s="2"/>
      <c r="E13" s="2"/>
      <c r="F13" s="18"/>
      <c r="G13" s="19"/>
      <c r="H13" s="14"/>
      <c r="I13" s="2"/>
      <c r="J13" s="2"/>
      <c r="K13" s="3"/>
      <c r="L13" s="15"/>
      <c r="M13" s="16"/>
      <c r="N13" s="3"/>
      <c r="O13" s="2"/>
      <c r="P13" s="2"/>
      <c r="Q13" s="2"/>
      <c r="R13" s="2"/>
      <c r="S13" s="2"/>
      <c r="T13" s="2"/>
      <c r="U13" s="2"/>
      <c r="V13" s="2"/>
      <c r="W13" s="2"/>
      <c r="X13" s="2"/>
    </row>
    <row r="14" spans="1:24" s="5" customFormat="1" x14ac:dyDescent="0.35">
      <c r="A14" s="17"/>
      <c r="B14" s="2"/>
      <c r="C14" s="2"/>
      <c r="D14" s="2"/>
      <c r="E14" s="2"/>
      <c r="F14" s="18"/>
      <c r="G14" s="19"/>
      <c r="H14" s="14"/>
      <c r="I14" s="2"/>
      <c r="J14" s="2"/>
      <c r="K14" s="3"/>
      <c r="L14" s="15"/>
      <c r="M14" s="16"/>
      <c r="N14" s="3">
        <f t="shared" ref="N14:N23" si="0">L14+(L14*M14)</f>
        <v>0</v>
      </c>
      <c r="O14" s="2"/>
      <c r="P14" s="2"/>
      <c r="Q14" s="2"/>
      <c r="R14" s="2"/>
      <c r="S14" s="2"/>
      <c r="T14" s="2"/>
      <c r="U14" s="2"/>
      <c r="V14" s="2"/>
      <c r="W14" s="2"/>
      <c r="X14" s="2"/>
    </row>
    <row r="15" spans="1:24" s="5" customFormat="1" x14ac:dyDescent="0.35">
      <c r="A15" s="17"/>
      <c r="B15" s="2"/>
      <c r="C15" s="2"/>
      <c r="D15" s="2"/>
      <c r="E15" s="2"/>
      <c r="F15" s="18"/>
      <c r="G15" s="19"/>
      <c r="H15" s="18"/>
      <c r="I15" s="2"/>
      <c r="J15" s="2"/>
      <c r="K15" s="3"/>
      <c r="L15" s="3"/>
      <c r="M15" s="21"/>
      <c r="N15" s="3">
        <f t="shared" si="0"/>
        <v>0</v>
      </c>
      <c r="O15" s="2"/>
      <c r="P15" s="2"/>
      <c r="Q15" s="2"/>
      <c r="R15" s="2"/>
      <c r="S15" s="2"/>
      <c r="T15" s="2"/>
      <c r="U15" s="2"/>
      <c r="V15" s="2"/>
      <c r="W15" s="2"/>
      <c r="X15" s="2"/>
    </row>
    <row r="16" spans="1:24" x14ac:dyDescent="0.35">
      <c r="A16" s="17"/>
      <c r="B16" s="12"/>
      <c r="C16" s="2"/>
      <c r="D16" s="2"/>
      <c r="E16" s="2"/>
      <c r="F16" s="12"/>
      <c r="G16" s="13"/>
      <c r="H16" s="14"/>
      <c r="I16" s="2"/>
      <c r="J16" s="12"/>
      <c r="K16" s="22"/>
      <c r="L16" s="3"/>
      <c r="M16" s="23"/>
      <c r="N16" s="3">
        <f t="shared" si="0"/>
        <v>0</v>
      </c>
      <c r="O16" s="12"/>
      <c r="P16" s="2"/>
      <c r="Q16" s="2"/>
      <c r="R16" s="2"/>
      <c r="S16" s="2"/>
      <c r="T16" s="2"/>
      <c r="U16" s="2"/>
      <c r="V16" s="2"/>
      <c r="W16" s="2"/>
      <c r="X16" s="2"/>
    </row>
    <row r="17" spans="1:24" x14ac:dyDescent="0.35">
      <c r="A17" s="17"/>
      <c r="B17" s="12"/>
      <c r="C17" s="2"/>
      <c r="D17" s="2"/>
      <c r="E17" s="2"/>
      <c r="F17" s="12"/>
      <c r="G17" s="13"/>
      <c r="H17" s="14"/>
      <c r="I17" s="2"/>
      <c r="J17" s="12"/>
      <c r="K17" s="22"/>
      <c r="L17" s="3"/>
      <c r="M17" s="23"/>
      <c r="N17" s="3">
        <f t="shared" si="0"/>
        <v>0</v>
      </c>
      <c r="O17" s="12"/>
      <c r="P17" s="2"/>
      <c r="Q17" s="2"/>
      <c r="R17" s="2"/>
      <c r="S17" s="2"/>
      <c r="T17" s="2"/>
      <c r="U17" s="2"/>
      <c r="V17" s="2"/>
      <c r="W17" s="2"/>
      <c r="X17" s="2"/>
    </row>
    <row r="18" spans="1:24" x14ac:dyDescent="0.35">
      <c r="A18" s="17"/>
      <c r="B18" s="12"/>
      <c r="C18" s="2"/>
      <c r="D18" s="2"/>
      <c r="E18" s="2"/>
      <c r="F18" s="12"/>
      <c r="G18" s="13"/>
      <c r="H18" s="14"/>
      <c r="I18" s="2"/>
      <c r="J18" s="12"/>
      <c r="K18" s="22"/>
      <c r="L18" s="3"/>
      <c r="M18" s="23"/>
      <c r="N18" s="3">
        <f t="shared" si="0"/>
        <v>0</v>
      </c>
      <c r="O18" s="12"/>
      <c r="P18" s="2"/>
      <c r="Q18" s="2"/>
      <c r="R18" s="2"/>
      <c r="S18" s="2"/>
      <c r="T18" s="2"/>
      <c r="U18" s="2"/>
      <c r="V18" s="2"/>
      <c r="W18" s="2"/>
      <c r="X18" s="2"/>
    </row>
    <row r="19" spans="1:24" x14ac:dyDescent="0.35">
      <c r="A19" s="17"/>
      <c r="B19" s="2"/>
      <c r="C19" s="2"/>
      <c r="D19" s="2"/>
      <c r="E19" s="2"/>
      <c r="F19" s="18"/>
      <c r="G19" s="19"/>
      <c r="H19" s="18"/>
      <c r="I19" s="2"/>
      <c r="J19" s="2"/>
      <c r="K19" s="3"/>
      <c r="L19" s="3"/>
      <c r="M19" s="21"/>
      <c r="N19" s="3">
        <f t="shared" si="0"/>
        <v>0</v>
      </c>
      <c r="O19" s="2"/>
      <c r="P19" s="2"/>
      <c r="Q19" s="2"/>
      <c r="R19" s="2"/>
      <c r="S19" s="2"/>
      <c r="T19" s="2"/>
      <c r="U19" s="2"/>
      <c r="V19" s="2"/>
      <c r="W19" s="2"/>
      <c r="X19" s="2"/>
    </row>
    <row r="20" spans="1:24" x14ac:dyDescent="0.35">
      <c r="A20" s="17"/>
      <c r="B20" s="2"/>
      <c r="C20" s="2"/>
      <c r="D20" s="2"/>
      <c r="E20" s="2"/>
      <c r="F20" s="18"/>
      <c r="G20" s="19"/>
      <c r="H20" s="14"/>
      <c r="I20" s="2"/>
      <c r="J20" s="2"/>
      <c r="K20" s="3"/>
      <c r="L20" s="3"/>
      <c r="M20" s="16"/>
      <c r="N20" s="3">
        <f t="shared" si="0"/>
        <v>0</v>
      </c>
      <c r="O20" s="2"/>
      <c r="P20" s="2"/>
      <c r="Q20" s="2"/>
      <c r="R20" s="2"/>
      <c r="S20" s="2"/>
      <c r="T20" s="2"/>
      <c r="U20" s="2"/>
      <c r="V20" s="2"/>
      <c r="W20" s="2"/>
      <c r="X20" s="2"/>
    </row>
    <row r="21" spans="1:24" s="5" customFormat="1" x14ac:dyDescent="0.35">
      <c r="A21" s="17"/>
      <c r="B21" s="2"/>
      <c r="C21" s="2"/>
      <c r="D21" s="2"/>
      <c r="E21" s="2"/>
      <c r="F21" s="18"/>
      <c r="G21" s="19"/>
      <c r="H21" s="14"/>
      <c r="I21" s="2"/>
      <c r="J21" s="2"/>
      <c r="K21" s="3"/>
      <c r="L21" s="15"/>
      <c r="M21" s="16"/>
      <c r="N21" s="3">
        <f t="shared" si="0"/>
        <v>0</v>
      </c>
      <c r="O21" s="2"/>
      <c r="P21" s="2"/>
      <c r="Q21" s="2"/>
      <c r="R21" s="2"/>
      <c r="S21" s="2"/>
      <c r="T21" s="2"/>
      <c r="U21" s="2"/>
      <c r="V21" s="2"/>
      <c r="W21" s="2"/>
      <c r="X21" s="2"/>
    </row>
    <row r="22" spans="1:24" x14ac:dyDescent="0.35">
      <c r="A22" s="17"/>
      <c r="B22" s="2"/>
      <c r="C22" s="2"/>
      <c r="D22" s="2"/>
      <c r="E22" s="2"/>
      <c r="F22" s="18"/>
      <c r="G22" s="19"/>
      <c r="H22" s="18"/>
      <c r="I22" s="2"/>
      <c r="J22" s="2"/>
      <c r="K22" s="3"/>
      <c r="L22" s="3"/>
      <c r="M22" s="21"/>
      <c r="N22" s="3">
        <f t="shared" si="0"/>
        <v>0</v>
      </c>
      <c r="O22" s="2"/>
      <c r="P22" s="2"/>
      <c r="Q22" s="2"/>
      <c r="R22" s="2"/>
      <c r="S22" s="2"/>
      <c r="T22" s="2"/>
      <c r="U22" s="2"/>
      <c r="V22" s="2"/>
      <c r="W22" s="2"/>
      <c r="X22" s="2"/>
    </row>
    <row r="23" spans="1:24" x14ac:dyDescent="0.35">
      <c r="A23" s="17"/>
      <c r="B23" s="2"/>
      <c r="C23" s="2"/>
      <c r="D23" s="2"/>
      <c r="E23" s="2"/>
      <c r="F23" s="18"/>
      <c r="G23" s="19"/>
      <c r="H23" s="18"/>
      <c r="I23" s="2"/>
      <c r="J23" s="2"/>
      <c r="K23" s="3"/>
      <c r="L23" s="3"/>
      <c r="M23" s="21"/>
      <c r="N23" s="3">
        <f t="shared" si="0"/>
        <v>0</v>
      </c>
      <c r="O23" s="2"/>
      <c r="P23" s="2"/>
      <c r="Q23" s="2"/>
      <c r="R23" s="2"/>
      <c r="S23" s="2"/>
      <c r="T23" s="2"/>
      <c r="U23" s="2"/>
      <c r="V23" s="2"/>
      <c r="W23" s="2"/>
      <c r="X23" s="2"/>
    </row>
    <row r="24" spans="1:24" x14ac:dyDescent="0.35">
      <c r="A24" s="17"/>
      <c r="B24" s="12"/>
      <c r="C24" s="2"/>
      <c r="D24" s="2"/>
      <c r="E24" s="2"/>
      <c r="F24" s="12"/>
      <c r="G24" s="13"/>
      <c r="H24" s="14"/>
      <c r="I24" s="2"/>
      <c r="J24" s="12"/>
      <c r="K24" s="22"/>
      <c r="L24" s="3"/>
      <c r="M24" s="23"/>
      <c r="N24" s="22"/>
      <c r="O24" s="12"/>
      <c r="P24" s="2"/>
      <c r="Q24" s="2"/>
      <c r="R24" s="2"/>
      <c r="S24" s="2"/>
      <c r="T24" s="2"/>
      <c r="U24" s="2"/>
      <c r="V24" s="2"/>
      <c r="W24" s="2"/>
      <c r="X24" s="2"/>
    </row>
    <row r="25" spans="1:24" s="5" customFormat="1" x14ac:dyDescent="0.35">
      <c r="A25" s="17"/>
      <c r="B25" s="2"/>
      <c r="C25" s="2"/>
      <c r="D25" s="2"/>
      <c r="E25" s="2"/>
      <c r="F25" s="18"/>
      <c r="G25" s="19"/>
      <c r="H25" s="14"/>
      <c r="I25" s="2"/>
      <c r="J25" s="2"/>
      <c r="K25" s="3"/>
      <c r="L25" s="15"/>
      <c r="M25" s="16"/>
      <c r="N25" s="3"/>
      <c r="O25" s="2"/>
      <c r="P25" s="2"/>
      <c r="Q25" s="2"/>
      <c r="R25" s="2"/>
      <c r="S25" s="2"/>
      <c r="T25" s="2"/>
      <c r="U25" s="2"/>
      <c r="V25" s="2"/>
      <c r="W25" s="2"/>
      <c r="X25" s="2"/>
    </row>
    <row r="26" spans="1:24" s="5" customFormat="1" x14ac:dyDescent="0.35">
      <c r="A26" s="17"/>
      <c r="B26" s="2"/>
      <c r="C26" s="2"/>
      <c r="D26" s="2"/>
      <c r="E26" s="2"/>
      <c r="F26" s="18"/>
      <c r="G26" s="19"/>
      <c r="H26" s="14"/>
      <c r="I26" s="2"/>
      <c r="J26" s="2"/>
      <c r="K26" s="3"/>
      <c r="L26" s="15"/>
      <c r="M26" s="16"/>
      <c r="N26" s="3"/>
      <c r="O26" s="2"/>
      <c r="P26" s="2"/>
      <c r="Q26" s="2"/>
      <c r="R26" s="2"/>
      <c r="S26" s="2"/>
      <c r="T26" s="2"/>
      <c r="U26" s="2"/>
      <c r="V26" s="2"/>
      <c r="W26" s="2"/>
      <c r="X26" s="2"/>
    </row>
    <row r="27" spans="1:24" s="5" customFormat="1" x14ac:dyDescent="0.35">
      <c r="A27" s="17"/>
      <c r="B27" s="2"/>
      <c r="C27" s="2"/>
      <c r="D27" s="2"/>
      <c r="E27" s="2"/>
      <c r="F27" s="18"/>
      <c r="G27" s="19"/>
      <c r="H27" s="14"/>
      <c r="I27" s="2"/>
      <c r="J27" s="2"/>
      <c r="K27" s="3"/>
      <c r="L27" s="15"/>
      <c r="M27" s="16"/>
      <c r="N27" s="3"/>
      <c r="O27" s="2"/>
      <c r="P27" s="2"/>
      <c r="Q27" s="2"/>
      <c r="R27" s="2"/>
      <c r="S27" s="2"/>
      <c r="T27" s="2"/>
      <c r="U27" s="2"/>
      <c r="V27" s="2"/>
      <c r="W27" s="2"/>
      <c r="X27" s="2"/>
    </row>
    <row r="28" spans="1:24" s="5" customFormat="1" x14ac:dyDescent="0.35">
      <c r="A28" s="17"/>
      <c r="B28" s="2"/>
      <c r="C28" s="2"/>
      <c r="D28" s="2"/>
      <c r="E28" s="2"/>
      <c r="F28" s="18"/>
      <c r="G28" s="19"/>
      <c r="H28" s="14"/>
      <c r="I28" s="2"/>
      <c r="J28" s="2"/>
      <c r="K28" s="3"/>
      <c r="L28" s="15"/>
      <c r="M28" s="16"/>
      <c r="N28" s="3"/>
      <c r="O28" s="2"/>
      <c r="P28" s="2"/>
      <c r="Q28" s="2"/>
      <c r="R28" s="2"/>
      <c r="S28" s="2"/>
      <c r="T28" s="2"/>
      <c r="U28" s="2"/>
      <c r="V28" s="2"/>
      <c r="W28" s="2"/>
      <c r="X28" s="2"/>
    </row>
    <row r="29" spans="1:24" x14ac:dyDescent="0.35">
      <c r="A29" s="17"/>
      <c r="B29" s="12"/>
      <c r="C29" s="2"/>
      <c r="D29" s="2"/>
      <c r="E29" s="2"/>
      <c r="F29" s="12"/>
      <c r="G29" s="13"/>
      <c r="H29" s="14"/>
      <c r="I29" s="2"/>
      <c r="J29" s="12"/>
      <c r="K29" s="22"/>
      <c r="L29" s="3"/>
      <c r="M29" s="23"/>
      <c r="N29" s="22"/>
      <c r="O29" s="12"/>
      <c r="P29" s="2"/>
      <c r="Q29" s="2"/>
      <c r="R29" s="2"/>
      <c r="S29" s="2"/>
      <c r="T29" s="2"/>
      <c r="U29" s="2"/>
      <c r="V29" s="2"/>
      <c r="W29" s="2"/>
      <c r="X29" s="2"/>
    </row>
    <row r="30" spans="1:24" s="5" customFormat="1" x14ac:dyDescent="0.35">
      <c r="A30" s="17"/>
      <c r="B30" s="2"/>
      <c r="C30" s="2"/>
      <c r="D30" s="2"/>
      <c r="E30" s="2"/>
      <c r="F30" s="18"/>
      <c r="G30" s="19"/>
      <c r="H30" s="14"/>
      <c r="I30" s="2"/>
      <c r="J30" s="2"/>
      <c r="K30" s="3"/>
      <c r="L30" s="15"/>
      <c r="M30" s="16"/>
      <c r="N30" s="3"/>
      <c r="O30" s="2"/>
      <c r="P30" s="2"/>
      <c r="Q30" s="2"/>
      <c r="R30" s="2"/>
      <c r="S30" s="2"/>
      <c r="T30" s="2"/>
      <c r="U30" s="2"/>
      <c r="V30" s="2"/>
      <c r="W30" s="2"/>
      <c r="X30" s="2"/>
    </row>
    <row r="31" spans="1:24" s="5" customFormat="1" x14ac:dyDescent="0.35">
      <c r="A31" s="17"/>
      <c r="B31" s="2"/>
      <c r="C31" s="2"/>
      <c r="D31" s="2"/>
      <c r="E31" s="2"/>
      <c r="F31" s="18"/>
      <c r="G31" s="19"/>
      <c r="H31" s="14"/>
      <c r="I31" s="2"/>
      <c r="J31" s="2"/>
      <c r="K31" s="3"/>
      <c r="L31" s="15"/>
      <c r="M31" s="16"/>
      <c r="N31" s="3"/>
      <c r="O31" s="2"/>
      <c r="P31" s="2"/>
      <c r="Q31" s="2"/>
      <c r="R31" s="2"/>
      <c r="S31" s="2"/>
      <c r="T31" s="2"/>
      <c r="U31" s="2"/>
      <c r="V31" s="2"/>
      <c r="W31" s="2"/>
      <c r="X31" s="2"/>
    </row>
    <row r="32" spans="1:24" x14ac:dyDescent="0.35">
      <c r="A32" s="17"/>
      <c r="B32" s="12"/>
      <c r="C32" s="2"/>
      <c r="D32" s="2"/>
      <c r="E32" s="2"/>
      <c r="F32" s="12"/>
      <c r="G32" s="13"/>
      <c r="H32" s="14"/>
      <c r="I32" s="2"/>
      <c r="J32" s="12"/>
      <c r="K32" s="22"/>
      <c r="L32" s="3"/>
      <c r="M32" s="23"/>
      <c r="N32" s="22"/>
      <c r="O32" s="12"/>
      <c r="P32" s="2"/>
      <c r="Q32" s="2"/>
      <c r="R32" s="2"/>
      <c r="S32" s="2"/>
      <c r="T32" s="2"/>
      <c r="U32" s="2"/>
      <c r="V32" s="2"/>
      <c r="W32" s="2"/>
      <c r="X32" s="2"/>
    </row>
    <row r="33" spans="1:24" s="5" customFormat="1" x14ac:dyDescent="0.35">
      <c r="A33" s="17"/>
      <c r="B33" s="2"/>
      <c r="C33" s="2"/>
      <c r="D33" s="2"/>
      <c r="E33" s="2"/>
      <c r="F33" s="18"/>
      <c r="G33" s="19"/>
      <c r="H33" s="14"/>
      <c r="I33" s="2"/>
      <c r="J33" s="2"/>
      <c r="K33" s="3"/>
      <c r="L33" s="15"/>
      <c r="M33" s="16"/>
      <c r="N33" s="3"/>
      <c r="O33" s="2"/>
      <c r="P33" s="2"/>
      <c r="Q33" s="2"/>
      <c r="R33" s="2"/>
      <c r="S33" s="2"/>
      <c r="T33" s="2"/>
      <c r="U33" s="2"/>
      <c r="V33" s="2"/>
      <c r="W33" s="2"/>
      <c r="X33" s="2"/>
    </row>
    <row r="34" spans="1:24" s="5" customFormat="1" x14ac:dyDescent="0.35">
      <c r="A34" s="17"/>
      <c r="B34" s="2"/>
      <c r="C34" s="2"/>
      <c r="D34" s="2"/>
      <c r="E34" s="2"/>
      <c r="F34" s="18"/>
      <c r="G34" s="19"/>
      <c r="H34" s="14"/>
      <c r="I34" s="2"/>
      <c r="J34" s="2"/>
      <c r="K34" s="3"/>
      <c r="L34" s="15"/>
      <c r="M34" s="16"/>
      <c r="N34" s="3"/>
      <c r="O34" s="2"/>
      <c r="P34" s="2"/>
      <c r="Q34" s="2"/>
      <c r="R34" s="2"/>
      <c r="S34" s="2"/>
      <c r="T34" s="2"/>
      <c r="U34" s="2"/>
      <c r="V34" s="2"/>
      <c r="W34" s="2"/>
      <c r="X34" s="2"/>
    </row>
    <row r="35" spans="1:24" s="5" customFormat="1" x14ac:dyDescent="0.35">
      <c r="A35" s="17"/>
      <c r="B35" s="2"/>
      <c r="C35" s="2"/>
      <c r="D35" s="2"/>
      <c r="E35" s="2"/>
      <c r="F35" s="18"/>
      <c r="G35" s="19"/>
      <c r="H35" s="14"/>
      <c r="I35" s="2"/>
      <c r="J35" s="2"/>
      <c r="K35" s="3"/>
      <c r="L35" s="15"/>
      <c r="M35" s="16"/>
      <c r="N35" s="3"/>
      <c r="O35" s="2"/>
      <c r="P35" s="2"/>
      <c r="Q35" s="2"/>
      <c r="R35" s="2"/>
      <c r="S35" s="2"/>
      <c r="T35" s="2"/>
      <c r="U35" s="2"/>
      <c r="V35" s="2"/>
      <c r="W35" s="2"/>
      <c r="X35" s="2"/>
    </row>
    <row r="36" spans="1:24" x14ac:dyDescent="0.35">
      <c r="A36" s="17"/>
      <c r="B36" s="2"/>
      <c r="C36" s="2"/>
      <c r="D36" s="2"/>
      <c r="E36" s="2"/>
      <c r="F36" s="18"/>
      <c r="G36" s="19"/>
      <c r="H36" s="14"/>
      <c r="I36" s="2"/>
      <c r="J36" s="2"/>
      <c r="K36" s="3"/>
      <c r="L36" s="3"/>
      <c r="M36" s="21"/>
      <c r="N36" s="3"/>
      <c r="O36" s="24"/>
      <c r="P36" s="2"/>
      <c r="Q36" s="2"/>
      <c r="R36" s="2"/>
      <c r="S36" s="2"/>
      <c r="T36" s="2"/>
      <c r="U36" s="2"/>
      <c r="V36" s="2"/>
      <c r="W36" s="2"/>
      <c r="X36" s="2"/>
    </row>
    <row r="37" spans="1:24" x14ac:dyDescent="0.35">
      <c r="A37" s="17"/>
      <c r="B37" s="12"/>
      <c r="C37" s="2"/>
      <c r="D37" s="2"/>
      <c r="E37" s="2"/>
      <c r="F37" s="12"/>
      <c r="G37" s="13"/>
      <c r="H37" s="14"/>
      <c r="I37" s="2"/>
      <c r="J37" s="12"/>
      <c r="K37" s="22"/>
      <c r="L37" s="22"/>
      <c r="M37" s="23"/>
      <c r="N37" s="22"/>
      <c r="O37" s="12"/>
      <c r="P37" s="2"/>
      <c r="Q37" s="2"/>
      <c r="R37" s="2"/>
      <c r="S37" s="2"/>
      <c r="T37" s="2"/>
      <c r="U37" s="2"/>
      <c r="V37" s="2"/>
      <c r="W37" s="2"/>
      <c r="X37" s="2"/>
    </row>
    <row r="38" spans="1:24" x14ac:dyDescent="0.35">
      <c r="A38" s="17"/>
      <c r="B38" s="12"/>
      <c r="C38" s="2"/>
      <c r="D38" s="2"/>
      <c r="E38" s="2"/>
      <c r="F38" s="12"/>
      <c r="G38" s="13"/>
      <c r="H38" s="14"/>
      <c r="I38" s="2"/>
      <c r="J38" s="12"/>
      <c r="K38" s="22"/>
      <c r="L38" s="22"/>
      <c r="M38" s="23"/>
      <c r="N38" s="22"/>
      <c r="O38" s="12"/>
      <c r="P38" s="2"/>
      <c r="Q38" s="2"/>
      <c r="R38" s="2"/>
      <c r="S38" s="2"/>
      <c r="T38" s="2"/>
      <c r="U38" s="2"/>
      <c r="V38" s="2"/>
      <c r="W38" s="2"/>
      <c r="X38" s="2"/>
    </row>
    <row r="39" spans="1:24" x14ac:dyDescent="0.35">
      <c r="A39" s="17"/>
      <c r="B39" s="12"/>
      <c r="C39" s="2"/>
      <c r="D39" s="2"/>
      <c r="E39" s="2"/>
      <c r="F39" s="12"/>
      <c r="G39" s="13"/>
      <c r="H39" s="14"/>
      <c r="I39" s="2"/>
      <c r="J39" s="12"/>
      <c r="K39" s="22"/>
      <c r="L39" s="22"/>
      <c r="M39" s="23"/>
      <c r="N39" s="22"/>
      <c r="O39" s="12"/>
      <c r="P39" s="2"/>
      <c r="Q39" s="2"/>
      <c r="R39" s="2"/>
      <c r="S39" s="2"/>
      <c r="T39" s="2"/>
      <c r="U39" s="2"/>
      <c r="V39" s="2"/>
      <c r="W39" s="2"/>
      <c r="X39" s="2"/>
    </row>
    <row r="40" spans="1:24" s="26" customFormat="1" x14ac:dyDescent="0.35">
      <c r="A40" s="17"/>
      <c r="B40" s="24"/>
      <c r="C40" s="2"/>
      <c r="D40" s="2"/>
      <c r="E40" s="24"/>
      <c r="F40" s="24"/>
      <c r="G40" s="25"/>
      <c r="H40" s="24"/>
      <c r="I40" s="24"/>
      <c r="J40" s="24"/>
      <c r="K40" s="22"/>
      <c r="L40" s="22"/>
      <c r="M40" s="23"/>
      <c r="N40" s="22"/>
      <c r="O40" s="12"/>
      <c r="P40" s="24"/>
      <c r="Q40" s="2"/>
      <c r="R40" s="2"/>
      <c r="S40" s="2"/>
      <c r="T40" s="2"/>
      <c r="U40" s="2"/>
      <c r="V40" s="2"/>
      <c r="W40" s="24"/>
      <c r="X40" s="24"/>
    </row>
    <row r="41" spans="1:24" x14ac:dyDescent="0.35">
      <c r="A41" s="17"/>
      <c r="B41" s="12"/>
      <c r="C41" s="2"/>
      <c r="D41" s="2"/>
      <c r="E41" s="2"/>
      <c r="F41" s="12"/>
      <c r="G41" s="13"/>
      <c r="H41" s="14"/>
      <c r="I41" s="2"/>
      <c r="J41" s="12"/>
      <c r="K41" s="22"/>
      <c r="L41" s="22"/>
      <c r="M41" s="23"/>
      <c r="N41" s="22"/>
      <c r="O41" s="12"/>
      <c r="P41" s="2"/>
      <c r="Q41" s="2"/>
      <c r="R41" s="2"/>
      <c r="S41" s="2"/>
      <c r="T41" s="2"/>
      <c r="U41" s="2"/>
      <c r="V41" s="2"/>
      <c r="W41" s="2"/>
      <c r="X41" s="2"/>
    </row>
    <row r="42" spans="1:24" x14ac:dyDescent="0.35">
      <c r="A42" s="17"/>
      <c r="B42" s="12"/>
      <c r="C42" s="2"/>
      <c r="D42" s="2"/>
      <c r="E42" s="2"/>
      <c r="F42" s="12"/>
      <c r="G42" s="13"/>
      <c r="H42" s="14"/>
      <c r="I42" s="2"/>
      <c r="J42" s="12"/>
      <c r="K42" s="22"/>
      <c r="L42" s="22"/>
      <c r="M42" s="23"/>
      <c r="N42" s="22"/>
      <c r="O42" s="12"/>
      <c r="P42" s="2"/>
      <c r="Q42" s="2"/>
      <c r="R42" s="2"/>
      <c r="S42" s="2"/>
      <c r="T42" s="2"/>
      <c r="U42" s="2"/>
      <c r="V42" s="2"/>
      <c r="W42" s="2"/>
      <c r="X42" s="2"/>
    </row>
    <row r="43" spans="1:24" x14ac:dyDescent="0.35">
      <c r="A43" s="17"/>
      <c r="B43" s="12"/>
      <c r="C43" s="2"/>
      <c r="D43" s="2"/>
      <c r="E43" s="2"/>
      <c r="F43" s="12"/>
      <c r="G43" s="13"/>
      <c r="H43" s="14"/>
      <c r="I43" s="2"/>
      <c r="J43" s="12"/>
      <c r="K43" s="22"/>
      <c r="L43" s="22"/>
      <c r="M43" s="23"/>
      <c r="N43" s="22"/>
      <c r="O43" s="12"/>
      <c r="P43" s="2"/>
      <c r="Q43" s="2"/>
      <c r="R43" s="2"/>
      <c r="S43" s="2"/>
      <c r="T43" s="2"/>
      <c r="U43" s="2"/>
      <c r="V43" s="2"/>
      <c r="W43" s="2"/>
      <c r="X43" s="2"/>
    </row>
    <row r="44" spans="1:24" x14ac:dyDescent="0.35">
      <c r="A44" s="17"/>
      <c r="B44" s="12"/>
      <c r="C44" s="2"/>
      <c r="D44" s="2"/>
      <c r="E44" s="2"/>
      <c r="F44" s="12"/>
      <c r="G44" s="13"/>
      <c r="H44" s="14"/>
      <c r="I44" s="2"/>
      <c r="J44" s="24"/>
      <c r="K44" s="22"/>
      <c r="L44" s="22"/>
      <c r="M44" s="23"/>
      <c r="N44" s="22"/>
      <c r="O44" s="12"/>
      <c r="P44" s="2"/>
      <c r="Q44" s="2"/>
      <c r="R44" s="2"/>
      <c r="S44" s="2"/>
      <c r="T44" s="2"/>
      <c r="U44" s="2"/>
      <c r="V44" s="2"/>
      <c r="W44" s="2"/>
      <c r="X44" s="2"/>
    </row>
    <row r="45" spans="1:24" s="26" customFormat="1" x14ac:dyDescent="0.35">
      <c r="A45" s="11"/>
      <c r="B45" s="24"/>
      <c r="C45" s="2"/>
      <c r="D45" s="2"/>
      <c r="E45" s="24"/>
      <c r="F45" s="24"/>
      <c r="G45" s="25"/>
      <c r="H45" s="24"/>
      <c r="I45" s="24"/>
      <c r="J45" s="24"/>
      <c r="K45" s="22"/>
      <c r="L45" s="22"/>
      <c r="M45" s="23"/>
      <c r="N45" s="22"/>
      <c r="O45" s="12"/>
      <c r="P45" s="24"/>
      <c r="Q45" s="2"/>
      <c r="R45" s="2"/>
      <c r="S45" s="2"/>
      <c r="T45" s="2"/>
      <c r="U45" s="2"/>
      <c r="V45" s="2"/>
      <c r="W45" s="24"/>
      <c r="X45" s="24"/>
    </row>
    <row r="46" spans="1:24" s="26" customFormat="1" x14ac:dyDescent="0.35">
      <c r="A46" s="11"/>
      <c r="B46" s="24"/>
      <c r="C46" s="2"/>
      <c r="D46" s="2"/>
      <c r="E46" s="24"/>
      <c r="F46" s="24"/>
      <c r="G46" s="25"/>
      <c r="H46" s="24"/>
      <c r="I46" s="24"/>
      <c r="J46" s="24"/>
      <c r="K46" s="22"/>
      <c r="L46" s="22"/>
      <c r="M46" s="23"/>
      <c r="N46" s="22"/>
      <c r="O46" s="12"/>
      <c r="P46" s="24"/>
      <c r="Q46" s="2"/>
      <c r="R46" s="2"/>
      <c r="S46" s="2"/>
      <c r="T46" s="2"/>
      <c r="U46" s="2"/>
      <c r="V46" s="2"/>
      <c r="W46" s="24"/>
      <c r="X46" s="24"/>
    </row>
    <row r="47" spans="1:24" s="26" customFormat="1" x14ac:dyDescent="0.35">
      <c r="A47" s="17"/>
      <c r="B47" s="24"/>
      <c r="C47" s="2"/>
      <c r="D47" s="2"/>
      <c r="E47" s="24"/>
      <c r="F47" s="24"/>
      <c r="G47" s="25"/>
      <c r="H47" s="24"/>
      <c r="I47" s="2"/>
      <c r="J47" s="24"/>
      <c r="K47" s="22"/>
      <c r="L47" s="22"/>
      <c r="M47" s="23"/>
      <c r="N47" s="22"/>
      <c r="O47" s="12"/>
      <c r="P47" s="24"/>
      <c r="Q47" s="2"/>
      <c r="R47" s="2"/>
      <c r="S47" s="2"/>
      <c r="T47" s="2"/>
      <c r="U47" s="2"/>
      <c r="V47" s="2"/>
      <c r="W47" s="24"/>
      <c r="X47" s="24"/>
    </row>
    <row r="48" spans="1:24" s="26" customFormat="1" x14ac:dyDescent="0.35">
      <c r="A48" s="17"/>
      <c r="B48" s="24"/>
      <c r="C48" s="2"/>
      <c r="D48" s="2"/>
      <c r="E48" s="24"/>
      <c r="F48" s="24"/>
      <c r="G48" s="25"/>
      <c r="H48" s="24"/>
      <c r="I48" s="2"/>
      <c r="J48" s="24"/>
      <c r="K48" s="22"/>
      <c r="L48" s="22"/>
      <c r="M48" s="23"/>
      <c r="N48" s="22"/>
      <c r="O48" s="12"/>
      <c r="P48" s="24"/>
      <c r="Q48" s="2"/>
      <c r="R48" s="2"/>
      <c r="S48" s="2"/>
      <c r="T48" s="2"/>
      <c r="U48" s="2"/>
      <c r="V48" s="2"/>
      <c r="W48" s="24"/>
      <c r="X48" s="24"/>
    </row>
    <row r="49" spans="1:24" s="26" customFormat="1" x14ac:dyDescent="0.35">
      <c r="A49" s="17"/>
      <c r="B49" s="24"/>
      <c r="C49" s="2"/>
      <c r="D49" s="2"/>
      <c r="E49" s="24"/>
      <c r="F49" s="24"/>
      <c r="G49" s="25"/>
      <c r="H49" s="24"/>
      <c r="I49" s="2"/>
      <c r="J49" s="24"/>
      <c r="K49" s="22"/>
      <c r="L49" s="22"/>
      <c r="M49" s="23"/>
      <c r="N49" s="22"/>
      <c r="O49" s="12"/>
      <c r="P49" s="24"/>
      <c r="Q49" s="2"/>
      <c r="R49" s="2"/>
      <c r="S49" s="2"/>
      <c r="T49" s="2"/>
      <c r="U49" s="2"/>
      <c r="V49" s="2"/>
      <c r="W49" s="24"/>
      <c r="X49" s="24"/>
    </row>
    <row r="50" spans="1:24" s="5" customFormat="1" x14ac:dyDescent="0.35">
      <c r="A50" s="17"/>
      <c r="B50" s="2"/>
      <c r="C50" s="2"/>
      <c r="D50" s="2"/>
      <c r="E50" s="2"/>
      <c r="F50" s="18"/>
      <c r="G50" s="19"/>
      <c r="H50" s="14"/>
      <c r="I50" s="2"/>
      <c r="J50" s="2"/>
      <c r="K50" s="3"/>
      <c r="L50" s="15"/>
      <c r="M50" s="16"/>
      <c r="N50" s="3"/>
      <c r="O50" s="2"/>
      <c r="P50" s="2"/>
      <c r="Q50" s="2"/>
      <c r="R50" s="2"/>
      <c r="S50" s="2"/>
      <c r="T50" s="2"/>
      <c r="U50" s="2"/>
      <c r="V50" s="2"/>
      <c r="W50" s="2"/>
      <c r="X50" s="2"/>
    </row>
    <row r="51" spans="1:24" x14ac:dyDescent="0.35">
      <c r="A51" s="17"/>
      <c r="B51" s="12"/>
      <c r="C51" s="2"/>
      <c r="D51" s="2"/>
      <c r="E51" s="2"/>
      <c r="F51" s="12"/>
      <c r="G51" s="13"/>
      <c r="H51" s="14"/>
      <c r="I51" s="2"/>
      <c r="J51" s="12"/>
      <c r="K51" s="22"/>
      <c r="L51" s="22"/>
      <c r="M51" s="23"/>
      <c r="N51" s="22"/>
      <c r="O51" s="12"/>
      <c r="P51" s="2"/>
      <c r="Q51" s="2"/>
      <c r="R51" s="2"/>
      <c r="S51" s="2"/>
      <c r="T51" s="2"/>
      <c r="U51" s="2"/>
      <c r="V51" s="2"/>
      <c r="W51" s="2"/>
      <c r="X51" s="2"/>
    </row>
    <row r="52" spans="1:24" x14ac:dyDescent="0.35">
      <c r="A52" s="17"/>
      <c r="B52" s="2"/>
      <c r="C52" s="2"/>
      <c r="D52" s="2"/>
      <c r="E52" s="2"/>
      <c r="F52" s="18"/>
      <c r="G52" s="19"/>
      <c r="H52" s="18"/>
      <c r="I52" s="2"/>
      <c r="J52" s="2"/>
      <c r="K52" s="3"/>
      <c r="L52" s="3"/>
      <c r="M52" s="21"/>
      <c r="N52" s="3"/>
      <c r="O52" s="2"/>
      <c r="P52" s="2"/>
      <c r="Q52" s="2"/>
      <c r="R52" s="2"/>
      <c r="S52" s="2"/>
      <c r="T52" s="2"/>
      <c r="U52" s="2"/>
      <c r="V52" s="2"/>
      <c r="W52" s="2"/>
      <c r="X52" s="2"/>
    </row>
    <row r="53" spans="1:24" x14ac:dyDescent="0.35">
      <c r="A53" s="17"/>
      <c r="B53" s="12"/>
      <c r="C53" s="2"/>
      <c r="D53" s="2"/>
      <c r="E53" s="2"/>
      <c r="F53" s="12"/>
      <c r="G53" s="13"/>
      <c r="H53" s="14"/>
      <c r="I53" s="2"/>
      <c r="J53" s="12"/>
      <c r="K53" s="22"/>
      <c r="L53" s="22"/>
      <c r="M53" s="23"/>
      <c r="N53" s="22"/>
      <c r="O53" s="12"/>
      <c r="P53" s="2"/>
      <c r="Q53" s="2"/>
      <c r="R53" s="2"/>
      <c r="S53" s="2"/>
      <c r="T53" s="2"/>
      <c r="U53" s="2"/>
      <c r="V53" s="2"/>
      <c r="W53" s="2"/>
      <c r="X53" s="2"/>
    </row>
    <row r="54" spans="1:24" x14ac:dyDescent="0.35">
      <c r="A54" s="17"/>
      <c r="B54" s="12"/>
      <c r="C54" s="2"/>
      <c r="D54" s="2"/>
      <c r="E54" s="2"/>
      <c r="F54" s="12"/>
      <c r="G54" s="13"/>
      <c r="H54" s="14"/>
      <c r="I54" s="2"/>
      <c r="J54" s="12"/>
      <c r="K54" s="22"/>
      <c r="L54" s="22"/>
      <c r="M54" s="23"/>
      <c r="N54" s="22"/>
      <c r="O54" s="12"/>
      <c r="P54" s="2"/>
      <c r="Q54" s="2"/>
      <c r="R54" s="2"/>
      <c r="S54" s="2"/>
      <c r="T54" s="2"/>
      <c r="U54" s="2"/>
      <c r="V54" s="2"/>
      <c r="W54" s="2"/>
      <c r="X54" s="2"/>
    </row>
    <row r="55" spans="1:24" s="5" customFormat="1" x14ac:dyDescent="0.35">
      <c r="A55" s="17"/>
      <c r="B55" s="2"/>
      <c r="C55" s="24"/>
      <c r="D55" s="2"/>
      <c r="E55" s="2"/>
      <c r="F55" s="18"/>
      <c r="G55" s="19"/>
      <c r="H55" s="24"/>
      <c r="I55" s="2"/>
      <c r="J55" s="2"/>
      <c r="K55" s="22"/>
      <c r="L55" s="22"/>
      <c r="M55" s="23"/>
      <c r="N55" s="22"/>
      <c r="O55" s="12"/>
      <c r="P55" s="2"/>
      <c r="Q55" s="2"/>
      <c r="R55" s="2"/>
      <c r="S55" s="2"/>
      <c r="T55" s="2"/>
      <c r="U55" s="2"/>
      <c r="V55" s="2"/>
      <c r="W55" s="2"/>
      <c r="X55" s="2"/>
    </row>
    <row r="56" spans="1:24" s="26" customFormat="1" x14ac:dyDescent="0.35">
      <c r="A56" s="17"/>
      <c r="B56" s="24"/>
      <c r="C56" s="24"/>
      <c r="D56" s="2"/>
      <c r="E56" s="24"/>
      <c r="F56" s="24"/>
      <c r="G56" s="25"/>
      <c r="H56" s="24"/>
      <c r="I56" s="2"/>
      <c r="J56" s="12"/>
      <c r="K56" s="22"/>
      <c r="L56" s="22"/>
      <c r="M56" s="23"/>
      <c r="N56" s="22"/>
      <c r="O56" s="12"/>
      <c r="P56" s="24"/>
      <c r="Q56" s="2"/>
      <c r="R56" s="24"/>
      <c r="S56" s="24"/>
      <c r="T56" s="24"/>
      <c r="U56" s="24"/>
      <c r="V56" s="24"/>
      <c r="W56" s="24"/>
      <c r="X56" s="24"/>
    </row>
    <row r="57" spans="1:24" s="26" customFormat="1" x14ac:dyDescent="0.35">
      <c r="A57" s="17"/>
      <c r="B57" s="24"/>
      <c r="C57" s="24"/>
      <c r="D57" s="2"/>
      <c r="E57" s="24"/>
      <c r="F57" s="24"/>
      <c r="G57" s="25"/>
      <c r="H57" s="24"/>
      <c r="I57" s="2"/>
      <c r="J57" s="12"/>
      <c r="K57" s="22"/>
      <c r="L57" s="22"/>
      <c r="M57" s="23"/>
      <c r="N57" s="22"/>
      <c r="O57" s="12"/>
      <c r="P57" s="24"/>
      <c r="Q57" s="2"/>
      <c r="R57" s="24"/>
      <c r="S57" s="24"/>
      <c r="T57" s="24"/>
      <c r="U57" s="24"/>
      <c r="V57" s="24"/>
      <c r="W57" s="24"/>
      <c r="X57" s="24"/>
    </row>
    <row r="58" spans="1:24" s="5" customFormat="1" x14ac:dyDescent="0.35">
      <c r="A58" s="17"/>
      <c r="B58" s="2"/>
      <c r="C58" s="2"/>
      <c r="D58" s="2"/>
      <c r="E58" s="2"/>
      <c r="F58" s="18"/>
      <c r="G58" s="19"/>
      <c r="H58" s="14"/>
      <c r="I58" s="2"/>
      <c r="J58" s="2"/>
      <c r="K58" s="3"/>
      <c r="L58" s="15"/>
      <c r="M58" s="16"/>
      <c r="N58" s="3"/>
      <c r="O58" s="2"/>
      <c r="P58" s="2"/>
      <c r="Q58" s="2"/>
      <c r="R58" s="2"/>
      <c r="S58" s="2"/>
      <c r="T58" s="2"/>
      <c r="U58" s="2"/>
      <c r="V58" s="2"/>
      <c r="W58" s="19"/>
      <c r="X58" s="2"/>
    </row>
    <row r="59" spans="1:24" s="5" customFormat="1" x14ac:dyDescent="0.35">
      <c r="A59" s="17"/>
      <c r="B59" s="2"/>
      <c r="C59" s="2"/>
      <c r="D59" s="2"/>
      <c r="E59" s="2"/>
      <c r="F59" s="18"/>
      <c r="G59" s="19"/>
      <c r="H59" s="14"/>
      <c r="I59" s="2"/>
      <c r="J59" s="2"/>
      <c r="K59" s="3"/>
      <c r="L59" s="15"/>
      <c r="M59" s="16"/>
      <c r="N59" s="3"/>
      <c r="O59" s="2"/>
      <c r="P59" s="2"/>
      <c r="Q59" s="2"/>
      <c r="R59" s="2"/>
      <c r="S59" s="2"/>
      <c r="T59" s="2"/>
      <c r="U59" s="2"/>
      <c r="V59" s="2"/>
      <c r="W59" s="2"/>
      <c r="X59" s="2"/>
    </row>
    <row r="60" spans="1:24" s="5" customFormat="1" x14ac:dyDescent="0.35">
      <c r="A60" s="17"/>
      <c r="B60" s="2"/>
      <c r="C60" s="2"/>
      <c r="D60" s="2"/>
      <c r="E60" s="2"/>
      <c r="F60" s="18"/>
      <c r="G60" s="19"/>
      <c r="H60" s="14"/>
      <c r="I60" s="2"/>
      <c r="J60" s="2"/>
      <c r="K60" s="3"/>
      <c r="L60" s="15"/>
      <c r="M60" s="16"/>
      <c r="N60" s="3"/>
      <c r="O60" s="2"/>
      <c r="P60" s="2"/>
      <c r="Q60" s="2"/>
      <c r="R60" s="2"/>
      <c r="S60" s="2"/>
      <c r="T60" s="2"/>
      <c r="U60" s="2"/>
      <c r="V60" s="2"/>
      <c r="W60" s="2"/>
      <c r="X60" s="2"/>
    </row>
    <row r="61" spans="1:24" x14ac:dyDescent="0.35">
      <c r="A61" s="17"/>
      <c r="B61" s="2"/>
      <c r="C61" s="2"/>
      <c r="D61" s="2"/>
      <c r="E61" s="2"/>
      <c r="F61" s="18"/>
      <c r="G61" s="19"/>
      <c r="H61" s="18"/>
      <c r="I61" s="2"/>
      <c r="J61" s="2"/>
      <c r="K61" s="3"/>
      <c r="L61" s="3"/>
      <c r="M61" s="21"/>
      <c r="N61" s="3"/>
      <c r="O61" s="2"/>
      <c r="P61" s="2"/>
      <c r="Q61" s="2"/>
      <c r="R61" s="2"/>
      <c r="S61" s="2"/>
      <c r="T61" s="2"/>
      <c r="U61" s="2"/>
      <c r="V61" s="2"/>
      <c r="W61" s="2"/>
      <c r="X61" s="2"/>
    </row>
    <row r="62" spans="1:24" x14ac:dyDescent="0.35">
      <c r="A62" s="17"/>
      <c r="B62" s="2"/>
      <c r="C62" s="2"/>
      <c r="D62" s="2"/>
      <c r="E62" s="2"/>
      <c r="F62" s="18"/>
      <c r="G62" s="19"/>
      <c r="H62" s="18"/>
      <c r="I62" s="2"/>
      <c r="J62" s="2"/>
      <c r="K62" s="3"/>
      <c r="L62" s="3"/>
      <c r="M62" s="21"/>
      <c r="N62" s="3"/>
      <c r="O62" s="2"/>
      <c r="P62" s="2"/>
      <c r="Q62" s="2"/>
      <c r="R62" s="2"/>
      <c r="S62" s="2"/>
      <c r="T62" s="2"/>
      <c r="U62" s="2"/>
      <c r="V62" s="2"/>
      <c r="W62" s="2"/>
      <c r="X62" s="2"/>
    </row>
    <row r="63" spans="1:24" x14ac:dyDescent="0.35">
      <c r="A63" s="17"/>
      <c r="B63" s="2"/>
      <c r="C63" s="2"/>
      <c r="D63" s="2"/>
      <c r="E63" s="2"/>
      <c r="F63" s="18"/>
      <c r="G63" s="19"/>
      <c r="H63" s="18"/>
      <c r="I63" s="2"/>
      <c r="J63" s="2"/>
      <c r="K63" s="3"/>
      <c r="L63" s="3"/>
      <c r="M63" s="21"/>
      <c r="N63" s="3"/>
      <c r="O63" s="2"/>
      <c r="P63" s="2"/>
      <c r="Q63" s="2"/>
      <c r="R63" s="2"/>
      <c r="S63" s="2"/>
      <c r="T63" s="2"/>
      <c r="U63" s="2"/>
      <c r="V63" s="2"/>
      <c r="W63" s="2"/>
      <c r="X63" s="2"/>
    </row>
    <row r="64" spans="1:24" s="5" customFormat="1" x14ac:dyDescent="0.35">
      <c r="A64" s="17"/>
      <c r="B64" s="2"/>
      <c r="C64" s="2"/>
      <c r="D64" s="2"/>
      <c r="E64" s="2"/>
      <c r="F64" s="18"/>
      <c r="G64" s="19"/>
      <c r="H64" s="14"/>
      <c r="I64" s="2"/>
      <c r="J64" s="2"/>
      <c r="K64" s="3"/>
      <c r="L64" s="15"/>
      <c r="M64" s="16"/>
      <c r="N64" s="3"/>
      <c r="O64" s="2"/>
      <c r="P64" s="2"/>
      <c r="Q64" s="2"/>
      <c r="R64" s="2"/>
      <c r="S64" s="2"/>
      <c r="T64" s="2"/>
      <c r="U64" s="2"/>
      <c r="V64" s="2"/>
      <c r="W64" s="2"/>
      <c r="X64" s="2"/>
    </row>
    <row r="65" spans="1:24" x14ac:dyDescent="0.35">
      <c r="A65" s="17"/>
      <c r="B65" s="2"/>
      <c r="C65" s="2"/>
      <c r="D65" s="2"/>
      <c r="E65" s="2"/>
      <c r="F65" s="18"/>
      <c r="G65" s="19"/>
      <c r="H65" s="18"/>
      <c r="I65" s="2"/>
      <c r="J65" s="2"/>
      <c r="K65" s="3"/>
      <c r="L65" s="3"/>
      <c r="M65" s="21"/>
      <c r="N65" s="3"/>
      <c r="O65" s="2"/>
      <c r="P65" s="2"/>
      <c r="Q65" s="2"/>
      <c r="R65" s="2"/>
      <c r="S65" s="2"/>
      <c r="T65" s="2"/>
      <c r="U65" s="2"/>
      <c r="V65" s="2"/>
      <c r="W65" s="2"/>
      <c r="X65" s="2"/>
    </row>
    <row r="66" spans="1:24" x14ac:dyDescent="0.35">
      <c r="A66" s="17"/>
      <c r="B66" s="2"/>
      <c r="C66" s="2"/>
      <c r="D66" s="2"/>
      <c r="E66" s="2"/>
      <c r="F66" s="18"/>
      <c r="G66" s="19"/>
      <c r="H66" s="14"/>
      <c r="I66" s="2"/>
      <c r="J66" s="2"/>
      <c r="K66" s="3"/>
      <c r="L66" s="15"/>
      <c r="M66" s="16"/>
      <c r="N66" s="3"/>
      <c r="O66" s="2"/>
      <c r="P66" s="2"/>
      <c r="Q66" s="2"/>
      <c r="R66" s="2"/>
      <c r="S66" s="2"/>
      <c r="T66" s="2"/>
      <c r="U66" s="2"/>
      <c r="V66" s="2"/>
      <c r="W66" s="2"/>
      <c r="X66" s="2"/>
    </row>
    <row r="67" spans="1:24" x14ac:dyDescent="0.35">
      <c r="A67" s="17"/>
      <c r="B67" s="2"/>
      <c r="C67" s="2"/>
      <c r="D67" s="2"/>
      <c r="E67" s="2"/>
      <c r="F67" s="18"/>
      <c r="G67" s="19"/>
      <c r="H67" s="18"/>
      <c r="I67" s="2"/>
      <c r="J67" s="2"/>
      <c r="K67" s="3"/>
      <c r="L67" s="3"/>
      <c r="M67" s="21"/>
      <c r="N67" s="3"/>
      <c r="O67" s="2"/>
      <c r="P67" s="2"/>
      <c r="Q67" s="2"/>
      <c r="R67" s="2"/>
      <c r="S67" s="2"/>
      <c r="T67" s="2"/>
      <c r="U67" s="2"/>
      <c r="V67" s="2"/>
      <c r="W67" s="2"/>
      <c r="X67" s="2"/>
    </row>
    <row r="68" spans="1:24" x14ac:dyDescent="0.35">
      <c r="A68" s="17"/>
      <c r="B68" s="2"/>
      <c r="C68" s="2"/>
      <c r="D68" s="2"/>
      <c r="E68" s="2"/>
      <c r="F68" s="18"/>
      <c r="G68" s="19"/>
      <c r="H68" s="18"/>
      <c r="I68" s="2"/>
      <c r="J68" s="2"/>
      <c r="K68" s="3"/>
      <c r="L68" s="3"/>
      <c r="M68" s="21"/>
      <c r="N68" s="3"/>
      <c r="O68" s="2"/>
      <c r="P68" s="2"/>
      <c r="Q68" s="2"/>
      <c r="R68" s="2"/>
      <c r="S68" s="2"/>
      <c r="T68" s="2"/>
      <c r="U68" s="2"/>
      <c r="V68" s="2"/>
      <c r="W68" s="2"/>
      <c r="X68" s="2"/>
    </row>
    <row r="69" spans="1:24" x14ac:dyDescent="0.35">
      <c r="A69" s="17"/>
      <c r="B69" s="2"/>
      <c r="C69" s="2"/>
      <c r="D69" s="2"/>
      <c r="E69" s="2"/>
      <c r="F69" s="18"/>
      <c r="G69" s="19"/>
      <c r="H69" s="18"/>
      <c r="I69" s="2"/>
      <c r="J69" s="2"/>
      <c r="K69" s="3"/>
      <c r="L69" s="3"/>
      <c r="M69" s="21"/>
      <c r="N69" s="3"/>
      <c r="O69" s="2"/>
      <c r="P69" s="2"/>
      <c r="Q69" s="2"/>
      <c r="R69" s="2"/>
      <c r="S69" s="2"/>
      <c r="T69" s="2"/>
      <c r="U69" s="2"/>
      <c r="V69" s="2"/>
      <c r="W69" s="2"/>
      <c r="X69" s="2"/>
    </row>
    <row r="70" spans="1:24" s="5" customFormat="1" x14ac:dyDescent="0.35">
      <c r="A70" s="17"/>
      <c r="B70" s="2"/>
      <c r="C70" s="2"/>
      <c r="D70" s="2"/>
      <c r="E70" s="2"/>
      <c r="F70" s="18"/>
      <c r="G70" s="19"/>
      <c r="H70" s="14"/>
      <c r="I70" s="2"/>
      <c r="J70" s="2"/>
      <c r="K70" s="3"/>
      <c r="L70" s="15"/>
      <c r="M70" s="16"/>
      <c r="N70" s="3"/>
      <c r="O70" s="2"/>
      <c r="P70" s="2"/>
      <c r="Q70" s="2"/>
      <c r="R70" s="2"/>
      <c r="S70" s="2"/>
      <c r="T70" s="2"/>
      <c r="U70" s="2"/>
      <c r="V70" s="2"/>
      <c r="W70" s="2"/>
      <c r="X70" s="2"/>
    </row>
    <row r="71" spans="1:24" s="5" customFormat="1" x14ac:dyDescent="0.35">
      <c r="A71" s="17"/>
      <c r="B71" s="2"/>
      <c r="C71" s="2"/>
      <c r="D71" s="2"/>
      <c r="E71" s="2"/>
      <c r="F71" s="18"/>
      <c r="G71" s="19"/>
      <c r="H71" s="14"/>
      <c r="I71" s="2"/>
      <c r="J71" s="2"/>
      <c r="K71" s="3"/>
      <c r="L71" s="15"/>
      <c r="M71" s="16"/>
      <c r="N71" s="3"/>
      <c r="O71" s="2"/>
      <c r="P71" s="2"/>
      <c r="Q71" s="2"/>
      <c r="R71" s="2"/>
      <c r="S71" s="2"/>
      <c r="T71" s="2"/>
      <c r="U71" s="2"/>
      <c r="V71" s="2"/>
      <c r="W71" s="2"/>
      <c r="X71" s="2"/>
    </row>
    <row r="72" spans="1:24" x14ac:dyDescent="0.35">
      <c r="A72" s="17"/>
      <c r="B72" s="2"/>
      <c r="C72" s="2"/>
      <c r="D72" s="2"/>
      <c r="E72" s="2"/>
      <c r="F72" s="18"/>
      <c r="G72" s="19"/>
      <c r="H72" s="18"/>
      <c r="I72" s="2"/>
      <c r="J72" s="2"/>
      <c r="K72" s="3"/>
      <c r="L72" s="3"/>
      <c r="M72" s="21"/>
      <c r="N72" s="3"/>
      <c r="O72" s="2"/>
      <c r="P72" s="2"/>
      <c r="Q72" s="2"/>
      <c r="R72" s="2"/>
      <c r="S72" s="2"/>
      <c r="T72" s="2"/>
      <c r="U72" s="2"/>
      <c r="V72" s="2"/>
      <c r="W72" s="2"/>
      <c r="X72" s="2"/>
    </row>
    <row r="73" spans="1:24" x14ac:dyDescent="0.35">
      <c r="A73" s="17"/>
      <c r="B73" s="2"/>
      <c r="C73" s="2"/>
      <c r="D73" s="2"/>
      <c r="E73" s="2"/>
      <c r="F73" s="18"/>
      <c r="G73" s="19"/>
      <c r="H73" s="18"/>
      <c r="I73" s="2"/>
      <c r="J73" s="2"/>
      <c r="K73" s="3"/>
      <c r="L73" s="3"/>
      <c r="M73" s="21"/>
      <c r="N73" s="3"/>
      <c r="O73" s="2"/>
      <c r="P73" s="2"/>
      <c r="Q73" s="2"/>
      <c r="R73" s="2"/>
      <c r="S73" s="2"/>
      <c r="T73" s="2"/>
      <c r="U73" s="2"/>
      <c r="V73" s="2"/>
      <c r="W73" s="2"/>
      <c r="X73" s="2"/>
    </row>
    <row r="74" spans="1:24" x14ac:dyDescent="0.35">
      <c r="A74" s="17"/>
      <c r="B74" s="2"/>
      <c r="C74" s="2"/>
      <c r="D74" s="2"/>
      <c r="E74" s="2"/>
      <c r="F74" s="18"/>
      <c r="G74" s="19"/>
      <c r="H74" s="18"/>
      <c r="I74" s="2"/>
      <c r="J74" s="2"/>
      <c r="K74" s="3"/>
      <c r="L74" s="3"/>
      <c r="M74" s="21"/>
      <c r="N74" s="3"/>
      <c r="O74" s="2"/>
      <c r="P74" s="2"/>
      <c r="Q74" s="2"/>
      <c r="R74" s="2"/>
      <c r="S74" s="2"/>
      <c r="T74" s="2"/>
      <c r="U74" s="2"/>
      <c r="V74" s="2"/>
      <c r="W74" s="2"/>
      <c r="X74" s="2"/>
    </row>
    <row r="75" spans="1:24" s="5" customFormat="1" x14ac:dyDescent="0.35">
      <c r="A75" s="17"/>
      <c r="B75" s="2"/>
      <c r="C75" s="2"/>
      <c r="D75" s="2"/>
      <c r="E75" s="2"/>
      <c r="F75" s="18"/>
      <c r="G75" s="19"/>
      <c r="H75" s="14"/>
      <c r="I75" s="2"/>
      <c r="J75" s="2"/>
      <c r="K75" s="3"/>
      <c r="L75" s="15"/>
      <c r="M75" s="16"/>
      <c r="N75" s="3"/>
      <c r="O75" s="2"/>
      <c r="P75" s="2"/>
      <c r="Q75" s="2"/>
      <c r="R75" s="2"/>
      <c r="S75" s="2"/>
      <c r="T75" s="2"/>
      <c r="U75" s="2"/>
      <c r="V75" s="2"/>
      <c r="W75" s="2"/>
      <c r="X75" s="2"/>
    </row>
    <row r="76" spans="1:24" s="5" customFormat="1" x14ac:dyDescent="0.35">
      <c r="A76" s="17"/>
      <c r="B76" s="2"/>
      <c r="C76" s="2"/>
      <c r="D76" s="2"/>
      <c r="E76" s="2"/>
      <c r="F76" s="18"/>
      <c r="G76" s="19"/>
      <c r="H76" s="14"/>
      <c r="I76" s="2"/>
      <c r="J76" s="2"/>
      <c r="K76" s="3"/>
      <c r="L76" s="15"/>
      <c r="M76" s="16"/>
      <c r="N76" s="3"/>
      <c r="O76" s="2"/>
      <c r="P76" s="2"/>
      <c r="Q76" s="2"/>
      <c r="R76" s="2"/>
      <c r="S76" s="2"/>
      <c r="T76" s="2"/>
      <c r="U76" s="2"/>
      <c r="V76" s="2"/>
      <c r="W76" s="2"/>
      <c r="X76" s="2"/>
    </row>
    <row r="77" spans="1:24" x14ac:dyDescent="0.35">
      <c r="A77" s="17"/>
      <c r="B77" s="2"/>
      <c r="C77" s="2"/>
      <c r="D77" s="2"/>
      <c r="E77" s="2"/>
      <c r="F77" s="18"/>
      <c r="G77" s="19"/>
      <c r="H77" s="14"/>
      <c r="I77" s="2"/>
      <c r="J77" s="2"/>
      <c r="K77" s="3"/>
      <c r="L77" s="2"/>
      <c r="M77" s="16"/>
      <c r="N77" s="3"/>
      <c r="O77" s="2"/>
      <c r="P77" s="2"/>
      <c r="Q77" s="2"/>
      <c r="R77" s="2"/>
      <c r="S77" s="2"/>
      <c r="T77" s="2"/>
      <c r="U77" s="2"/>
      <c r="V77" s="2"/>
      <c r="W77" s="2"/>
      <c r="X77" s="2"/>
    </row>
    <row r="78" spans="1:24" x14ac:dyDescent="0.35">
      <c r="A78" s="17"/>
      <c r="B78" s="2"/>
      <c r="C78" s="2"/>
      <c r="D78" s="2"/>
      <c r="E78" s="2"/>
      <c r="F78" s="18"/>
      <c r="G78" s="19"/>
      <c r="H78" s="14"/>
      <c r="I78" s="2"/>
      <c r="J78" s="2"/>
      <c r="K78" s="3"/>
      <c r="L78" s="2"/>
      <c r="M78" s="16"/>
      <c r="N78" s="3"/>
      <c r="O78" s="2"/>
      <c r="P78" s="2"/>
      <c r="Q78" s="2"/>
      <c r="R78" s="2"/>
      <c r="S78" s="2"/>
      <c r="T78" s="2"/>
      <c r="U78" s="2"/>
      <c r="V78" s="2"/>
      <c r="W78" s="2"/>
      <c r="X78" s="2"/>
    </row>
    <row r="79" spans="1:24" x14ac:dyDescent="0.35">
      <c r="A79" s="17"/>
      <c r="B79" s="2"/>
      <c r="C79" s="2"/>
      <c r="D79" s="2"/>
      <c r="E79" s="2"/>
      <c r="F79" s="18"/>
      <c r="G79" s="19"/>
      <c r="H79" s="14"/>
      <c r="I79" s="2"/>
      <c r="J79" s="2"/>
      <c r="K79" s="3"/>
      <c r="L79" s="2"/>
      <c r="M79" s="16"/>
      <c r="N79" s="3"/>
      <c r="O79" s="2"/>
      <c r="P79" s="2"/>
      <c r="Q79" s="2"/>
      <c r="R79" s="2"/>
      <c r="S79" s="2"/>
      <c r="T79" s="2"/>
      <c r="U79" s="2"/>
      <c r="V79" s="2"/>
      <c r="W79" s="2"/>
      <c r="X79" s="2"/>
    </row>
    <row r="80" spans="1:24" s="5" customFormat="1" x14ac:dyDescent="0.35">
      <c r="A80" s="17"/>
      <c r="B80" s="2"/>
      <c r="C80" s="2"/>
      <c r="D80" s="2"/>
      <c r="E80" s="2"/>
      <c r="F80" s="18"/>
      <c r="G80" s="2"/>
      <c r="H80" s="14"/>
      <c r="I80" s="2"/>
      <c r="J80" s="2"/>
      <c r="K80" s="3"/>
      <c r="L80" s="15"/>
      <c r="M80" s="16"/>
      <c r="N80" s="3"/>
      <c r="O80" s="2"/>
      <c r="P80" s="2"/>
      <c r="Q80" s="2"/>
      <c r="R80" s="2"/>
      <c r="S80" s="2"/>
      <c r="T80" s="2"/>
      <c r="U80" s="2"/>
      <c r="V80" s="2"/>
      <c r="W80" s="2"/>
      <c r="X80" s="2"/>
    </row>
    <row r="81" spans="1:24" s="5" customFormat="1" x14ac:dyDescent="0.35">
      <c r="A81" s="17"/>
      <c r="B81" s="2"/>
      <c r="C81" s="2"/>
      <c r="D81" s="2"/>
      <c r="E81" s="2"/>
      <c r="F81" s="18"/>
      <c r="G81" s="19"/>
      <c r="H81" s="14"/>
      <c r="I81" s="2"/>
      <c r="J81" s="2"/>
      <c r="K81" s="3"/>
      <c r="L81" s="15"/>
      <c r="M81" s="16"/>
      <c r="N81" s="3"/>
      <c r="O81" s="2"/>
      <c r="P81" s="2"/>
      <c r="Q81" s="2"/>
      <c r="R81" s="2"/>
      <c r="S81" s="2"/>
      <c r="T81" s="2"/>
      <c r="U81" s="2"/>
      <c r="V81" s="2"/>
      <c r="W81" s="2"/>
      <c r="X81" s="2"/>
    </row>
    <row r="82" spans="1:24" s="5" customFormat="1" x14ac:dyDescent="0.35">
      <c r="A82" s="17"/>
      <c r="B82" s="2"/>
      <c r="C82" s="2"/>
      <c r="D82" s="2"/>
      <c r="E82" s="2"/>
      <c r="F82" s="18"/>
      <c r="G82" s="19"/>
      <c r="H82" s="14"/>
      <c r="I82" s="2"/>
      <c r="J82" s="2"/>
      <c r="K82" s="3"/>
      <c r="L82" s="15"/>
      <c r="M82" s="16"/>
      <c r="N82" s="3"/>
      <c r="O82" s="2"/>
      <c r="P82" s="2"/>
      <c r="Q82" s="2"/>
      <c r="R82" s="2"/>
      <c r="S82" s="2"/>
      <c r="T82" s="2"/>
      <c r="U82" s="2"/>
      <c r="V82" s="2"/>
      <c r="W82" s="2"/>
      <c r="X82" s="2"/>
    </row>
    <row r="83" spans="1:24" s="5" customFormat="1" x14ac:dyDescent="0.35">
      <c r="A83" s="17"/>
      <c r="B83" s="2"/>
      <c r="C83" s="2"/>
      <c r="D83" s="2"/>
      <c r="E83" s="2"/>
      <c r="F83" s="18"/>
      <c r="G83" s="19"/>
      <c r="H83" s="14"/>
      <c r="I83" s="2"/>
      <c r="J83" s="2"/>
      <c r="K83" s="3"/>
      <c r="L83" s="15"/>
      <c r="M83" s="16"/>
      <c r="N83" s="3"/>
      <c r="O83" s="2"/>
      <c r="P83" s="2"/>
      <c r="Q83" s="2"/>
      <c r="R83" s="2"/>
      <c r="S83" s="2"/>
      <c r="T83" s="2"/>
      <c r="U83" s="2"/>
      <c r="V83" s="2"/>
      <c r="W83" s="2"/>
      <c r="X83" s="2"/>
    </row>
    <row r="84" spans="1:24" s="5" customFormat="1" x14ac:dyDescent="0.35">
      <c r="A84" s="17"/>
      <c r="B84" s="2"/>
      <c r="C84" s="2"/>
      <c r="D84" s="2"/>
      <c r="E84" s="2"/>
      <c r="F84" s="18"/>
      <c r="G84" s="19"/>
      <c r="H84" s="14"/>
      <c r="I84" s="2"/>
      <c r="J84" s="2"/>
      <c r="K84" s="3"/>
      <c r="L84" s="15"/>
      <c r="M84" s="16"/>
      <c r="N84" s="3"/>
      <c r="O84" s="2"/>
      <c r="P84" s="2"/>
      <c r="Q84" s="2"/>
      <c r="R84" s="2"/>
      <c r="S84" s="2"/>
      <c r="T84" s="2"/>
      <c r="U84" s="2"/>
      <c r="V84" s="2"/>
      <c r="W84" s="2"/>
      <c r="X84" s="2"/>
    </row>
    <row r="85" spans="1:24" s="5" customFormat="1" x14ac:dyDescent="0.35">
      <c r="A85" s="17"/>
      <c r="B85" s="2"/>
      <c r="C85" s="2"/>
      <c r="D85" s="2"/>
      <c r="E85" s="2"/>
      <c r="F85" s="18"/>
      <c r="G85" s="19"/>
      <c r="H85" s="14"/>
      <c r="I85" s="2"/>
      <c r="J85" s="2"/>
      <c r="K85" s="3"/>
      <c r="L85" s="15"/>
      <c r="M85" s="16"/>
      <c r="N85" s="3"/>
      <c r="O85" s="2"/>
      <c r="P85" s="2"/>
      <c r="Q85" s="2"/>
      <c r="R85" s="2"/>
      <c r="S85" s="2"/>
      <c r="T85" s="2"/>
      <c r="U85" s="2"/>
      <c r="V85" s="2"/>
      <c r="W85" s="2"/>
      <c r="X85" s="2"/>
    </row>
    <row r="86" spans="1:24" s="5" customFormat="1" x14ac:dyDescent="0.35">
      <c r="A86" s="17"/>
      <c r="B86" s="2"/>
      <c r="C86" s="2"/>
      <c r="D86" s="2"/>
      <c r="E86" s="2"/>
      <c r="F86" s="18"/>
      <c r="G86" s="19"/>
      <c r="H86" s="14"/>
      <c r="I86" s="2"/>
      <c r="J86" s="2"/>
      <c r="K86" s="3"/>
      <c r="L86" s="15"/>
      <c r="M86" s="16"/>
      <c r="N86" s="3"/>
      <c r="O86" s="2"/>
      <c r="P86" s="2"/>
      <c r="Q86" s="2"/>
      <c r="R86" s="2"/>
      <c r="S86" s="2"/>
      <c r="T86" s="2"/>
      <c r="U86" s="2"/>
      <c r="V86" s="2"/>
      <c r="W86" s="2"/>
      <c r="X86" s="2"/>
    </row>
    <row r="87" spans="1:24" s="5" customFormat="1" x14ac:dyDescent="0.35">
      <c r="A87" s="17"/>
      <c r="B87" s="2"/>
      <c r="C87" s="2"/>
      <c r="D87" s="2"/>
      <c r="E87" s="2"/>
      <c r="F87" s="18"/>
      <c r="G87" s="19"/>
      <c r="H87" s="14"/>
      <c r="I87" s="2"/>
      <c r="J87" s="2"/>
      <c r="K87" s="3"/>
      <c r="L87" s="15"/>
      <c r="M87" s="16"/>
      <c r="N87" s="3"/>
      <c r="O87" s="2"/>
      <c r="P87" s="2"/>
      <c r="Q87" s="2"/>
      <c r="R87" s="2"/>
      <c r="S87" s="2"/>
      <c r="T87" s="2"/>
      <c r="U87" s="2"/>
      <c r="V87" s="2"/>
      <c r="W87" s="2"/>
      <c r="X87" s="2"/>
    </row>
    <row r="88" spans="1:24" s="5" customFormat="1" x14ac:dyDescent="0.35">
      <c r="A88" s="17"/>
      <c r="B88" s="2"/>
      <c r="C88" s="2"/>
      <c r="D88" s="2"/>
      <c r="E88" s="2"/>
      <c r="F88" s="18"/>
      <c r="G88" s="19"/>
      <c r="H88" s="14"/>
      <c r="I88" s="2"/>
      <c r="J88" s="2"/>
      <c r="K88" s="3"/>
      <c r="L88" s="15"/>
      <c r="M88" s="16"/>
      <c r="N88" s="3"/>
      <c r="O88" s="2"/>
      <c r="P88" s="2"/>
      <c r="Q88" s="2"/>
      <c r="R88" s="2"/>
      <c r="S88" s="2"/>
      <c r="T88" s="2"/>
      <c r="U88" s="2"/>
      <c r="V88" s="2"/>
      <c r="W88" s="2"/>
      <c r="X88" s="2"/>
    </row>
    <row r="89" spans="1:24" s="5" customFormat="1" x14ac:dyDescent="0.35">
      <c r="A89" s="17"/>
      <c r="B89" s="2"/>
      <c r="C89" s="2"/>
      <c r="D89" s="2"/>
      <c r="E89" s="2"/>
      <c r="F89" s="18"/>
      <c r="G89" s="19"/>
      <c r="H89" s="14"/>
      <c r="I89" s="2"/>
      <c r="J89" s="2"/>
      <c r="K89" s="3"/>
      <c r="L89" s="15"/>
      <c r="M89" s="16"/>
      <c r="N89" s="3"/>
      <c r="O89" s="2"/>
      <c r="P89" s="2"/>
      <c r="Q89" s="2"/>
      <c r="R89" s="2"/>
      <c r="S89" s="2"/>
      <c r="T89" s="2"/>
      <c r="U89" s="2"/>
      <c r="V89" s="2"/>
      <c r="W89" s="2"/>
      <c r="X89" s="2"/>
    </row>
    <row r="90" spans="1:24" s="5" customFormat="1" x14ac:dyDescent="0.35">
      <c r="A90" s="17"/>
      <c r="B90" s="2"/>
      <c r="C90" s="2"/>
      <c r="D90" s="2"/>
      <c r="E90" s="2"/>
      <c r="F90" s="18"/>
      <c r="G90" s="19"/>
      <c r="H90" s="14"/>
      <c r="I90" s="2"/>
      <c r="J90" s="2"/>
      <c r="K90" s="3"/>
      <c r="L90" s="15"/>
      <c r="M90" s="16"/>
      <c r="N90" s="3"/>
      <c r="O90" s="2"/>
      <c r="P90" s="2"/>
      <c r="Q90" s="2"/>
      <c r="R90" s="2"/>
      <c r="S90" s="2"/>
      <c r="T90" s="2"/>
      <c r="U90" s="2"/>
      <c r="V90" s="2"/>
      <c r="W90" s="2"/>
      <c r="X90" s="2"/>
    </row>
    <row r="91" spans="1:24" x14ac:dyDescent="0.35">
      <c r="A91" s="11"/>
      <c r="B91" s="12"/>
      <c r="C91" s="2"/>
      <c r="D91" s="2"/>
      <c r="E91" s="2"/>
      <c r="F91" s="12"/>
      <c r="G91" s="13"/>
      <c r="H91" s="14"/>
      <c r="I91" s="2"/>
      <c r="J91" s="12"/>
      <c r="K91" s="15"/>
      <c r="L91" s="15"/>
      <c r="M91" s="16"/>
      <c r="N91" s="3"/>
      <c r="O91" s="12"/>
      <c r="P91" s="2"/>
      <c r="Q91" s="2"/>
      <c r="R91" s="2"/>
      <c r="S91" s="2"/>
      <c r="T91" s="2"/>
      <c r="U91" s="2"/>
      <c r="V91" s="2"/>
      <c r="W91" s="2"/>
      <c r="X91" s="2"/>
    </row>
    <row r="92" spans="1:24" x14ac:dyDescent="0.35">
      <c r="A92" s="11"/>
      <c r="B92" s="12"/>
      <c r="C92" s="2"/>
      <c r="D92" s="2"/>
      <c r="E92" s="2"/>
      <c r="F92" s="12"/>
      <c r="G92" s="13"/>
      <c r="H92" s="14"/>
      <c r="I92" s="2"/>
      <c r="J92" s="12"/>
      <c r="K92" s="15"/>
      <c r="L92" s="15"/>
      <c r="M92" s="16"/>
      <c r="N92" s="3"/>
      <c r="O92" s="12"/>
      <c r="P92" s="2"/>
      <c r="Q92" s="2"/>
      <c r="R92" s="2"/>
      <c r="S92" s="2"/>
      <c r="T92" s="2"/>
      <c r="U92" s="2"/>
      <c r="V92" s="2"/>
      <c r="W92" s="2"/>
      <c r="X92" s="2"/>
    </row>
    <row r="93" spans="1:24" x14ac:dyDescent="0.35">
      <c r="A93" s="11"/>
      <c r="B93" s="12"/>
      <c r="C93" s="2"/>
      <c r="D93" s="2"/>
      <c r="E93" s="2"/>
      <c r="F93" s="12"/>
      <c r="G93" s="13"/>
      <c r="H93" s="14"/>
      <c r="I93" s="2"/>
      <c r="J93" s="12"/>
      <c r="K93" s="15"/>
      <c r="L93" s="15"/>
      <c r="M93" s="16"/>
      <c r="N93" s="3"/>
      <c r="O93" s="12"/>
      <c r="P93" s="2"/>
      <c r="Q93" s="2"/>
      <c r="R93" s="2"/>
      <c r="S93" s="2"/>
      <c r="T93" s="2"/>
      <c r="U93" s="2"/>
      <c r="V93" s="2"/>
      <c r="W93" s="2"/>
      <c r="X93" s="2"/>
    </row>
    <row r="94" spans="1:24" s="5" customFormat="1" x14ac:dyDescent="0.35">
      <c r="A94" s="17"/>
      <c r="B94" s="2"/>
      <c r="C94" s="2"/>
      <c r="D94" s="2"/>
      <c r="E94" s="2"/>
      <c r="F94" s="18"/>
      <c r="G94" s="19"/>
      <c r="H94" s="14"/>
      <c r="I94" s="2"/>
      <c r="J94" s="2"/>
      <c r="K94" s="3"/>
      <c r="L94" s="15"/>
      <c r="M94" s="16"/>
      <c r="N94" s="3"/>
      <c r="O94" s="2"/>
      <c r="P94" s="2"/>
      <c r="Q94" s="2"/>
      <c r="R94" s="2"/>
      <c r="S94" s="2"/>
      <c r="T94" s="2"/>
      <c r="U94" s="2"/>
      <c r="V94" s="2"/>
      <c r="W94" s="2"/>
      <c r="X94" s="2"/>
    </row>
    <row r="95" spans="1:24" s="5" customFormat="1" x14ac:dyDescent="0.35">
      <c r="A95" s="17"/>
      <c r="B95" s="2"/>
      <c r="C95" s="2"/>
      <c r="D95" s="2"/>
      <c r="E95" s="2"/>
      <c r="F95" s="18"/>
      <c r="G95" s="19"/>
      <c r="H95" s="14"/>
      <c r="I95" s="2"/>
      <c r="J95" s="2"/>
      <c r="K95" s="3"/>
      <c r="L95" s="15"/>
      <c r="M95" s="16"/>
      <c r="N95" s="3"/>
      <c r="O95" s="2"/>
      <c r="P95" s="2"/>
      <c r="Q95" s="2"/>
      <c r="R95" s="2"/>
      <c r="S95" s="2"/>
      <c r="T95" s="2"/>
      <c r="U95" s="2"/>
      <c r="V95" s="2"/>
      <c r="W95" s="2"/>
      <c r="X95" s="2"/>
    </row>
    <row r="96" spans="1:24" s="5" customFormat="1" x14ac:dyDescent="0.35">
      <c r="A96" s="17"/>
      <c r="B96" s="2"/>
      <c r="C96" s="2"/>
      <c r="D96" s="2"/>
      <c r="E96" s="2"/>
      <c r="F96" s="18"/>
      <c r="G96" s="19"/>
      <c r="H96" s="14"/>
      <c r="I96" s="2"/>
      <c r="J96" s="2"/>
      <c r="K96" s="3"/>
      <c r="L96" s="15"/>
      <c r="M96" s="16"/>
      <c r="N96" s="3"/>
      <c r="O96" s="2"/>
      <c r="P96" s="2"/>
      <c r="Q96" s="2"/>
      <c r="R96" s="2"/>
      <c r="S96" s="2"/>
      <c r="T96" s="2"/>
      <c r="U96" s="2"/>
      <c r="V96" s="2"/>
      <c r="W96" s="2"/>
      <c r="X96" s="2"/>
    </row>
    <row r="97" spans="1:24" s="5" customFormat="1" x14ac:dyDescent="0.35">
      <c r="A97" s="17"/>
      <c r="B97" s="2"/>
      <c r="C97" s="2"/>
      <c r="D97" s="2"/>
      <c r="E97" s="2"/>
      <c r="F97" s="18"/>
      <c r="G97" s="19"/>
      <c r="H97" s="14"/>
      <c r="I97" s="2"/>
      <c r="J97" s="2"/>
      <c r="K97" s="3"/>
      <c r="L97" s="15"/>
      <c r="M97" s="16"/>
      <c r="N97" s="3"/>
      <c r="O97" s="2"/>
      <c r="P97" s="2"/>
      <c r="Q97" s="2"/>
      <c r="R97" s="2"/>
      <c r="S97" s="2"/>
      <c r="T97" s="2"/>
      <c r="U97" s="2"/>
      <c r="V97" s="2"/>
      <c r="W97" s="2"/>
      <c r="X97" s="2"/>
    </row>
    <row r="98" spans="1:24" s="5" customFormat="1" x14ac:dyDescent="0.35">
      <c r="A98" s="17"/>
      <c r="B98" s="2"/>
      <c r="C98" s="2"/>
      <c r="D98" s="2"/>
      <c r="E98" s="2"/>
      <c r="F98" s="18"/>
      <c r="G98" s="19"/>
      <c r="H98" s="14"/>
      <c r="I98" s="2"/>
      <c r="J98" s="2"/>
      <c r="K98" s="3"/>
      <c r="L98" s="15"/>
      <c r="M98" s="16"/>
      <c r="N98" s="3"/>
      <c r="O98" s="2"/>
      <c r="P98" s="2"/>
      <c r="Q98" s="2"/>
      <c r="R98" s="2"/>
      <c r="S98" s="2"/>
      <c r="T98" s="2"/>
      <c r="U98" s="2"/>
      <c r="V98" s="2"/>
      <c r="W98" s="2"/>
      <c r="X98" s="2"/>
    </row>
    <row r="99" spans="1:24" x14ac:dyDescent="0.35">
      <c r="A99" s="17"/>
      <c r="B99" s="2"/>
      <c r="C99" s="2"/>
      <c r="D99" s="2"/>
      <c r="E99" s="2"/>
      <c r="F99" s="18"/>
      <c r="G99" s="19"/>
      <c r="H99" s="14"/>
      <c r="I99" s="2"/>
      <c r="J99" s="2"/>
      <c r="K99" s="3"/>
      <c r="L99" s="15"/>
      <c r="M99" s="16"/>
      <c r="N99" s="3"/>
      <c r="O99" s="2"/>
      <c r="P99" s="2"/>
      <c r="Q99" s="2"/>
      <c r="R99" s="2"/>
      <c r="S99" s="2"/>
      <c r="T99" s="2"/>
      <c r="U99" s="2"/>
      <c r="V99" s="2"/>
      <c r="W99" s="2"/>
      <c r="X99" s="2"/>
    </row>
    <row r="100" spans="1:24" s="5" customFormat="1" x14ac:dyDescent="0.35">
      <c r="A100" s="17"/>
      <c r="B100" s="2"/>
      <c r="C100" s="2"/>
      <c r="D100" s="2"/>
      <c r="E100" s="2"/>
      <c r="F100" s="18"/>
      <c r="G100" s="19"/>
      <c r="H100" s="14"/>
      <c r="I100" s="2"/>
      <c r="J100" s="2"/>
      <c r="K100" s="3"/>
      <c r="L100" s="15"/>
      <c r="M100" s="16"/>
      <c r="N100" s="3"/>
      <c r="O100" s="2"/>
      <c r="P100" s="2"/>
      <c r="Q100" s="2"/>
      <c r="R100" s="2"/>
      <c r="S100" s="2"/>
      <c r="T100" s="2"/>
      <c r="U100" s="2"/>
      <c r="V100" s="2"/>
      <c r="W100" s="2"/>
      <c r="X100" s="2"/>
    </row>
    <row r="101" spans="1:24" s="5" customFormat="1" x14ac:dyDescent="0.35">
      <c r="A101" s="17"/>
      <c r="B101" s="2"/>
      <c r="C101" s="2"/>
      <c r="D101" s="2"/>
      <c r="E101" s="2"/>
      <c r="F101" s="18"/>
      <c r="G101" s="19"/>
      <c r="H101" s="14"/>
      <c r="I101" s="2"/>
      <c r="J101" s="2"/>
      <c r="K101" s="3"/>
      <c r="L101" s="15"/>
      <c r="M101" s="16"/>
      <c r="N101" s="3"/>
      <c r="O101" s="2"/>
      <c r="P101" s="2"/>
      <c r="Q101" s="2"/>
      <c r="R101" s="2"/>
      <c r="S101" s="2"/>
      <c r="T101" s="2"/>
      <c r="U101" s="2"/>
      <c r="V101" s="2"/>
      <c r="W101" s="2"/>
      <c r="X101" s="2"/>
    </row>
    <row r="102" spans="1:24" s="5" customFormat="1" x14ac:dyDescent="0.35">
      <c r="A102" s="17"/>
      <c r="B102" s="2"/>
      <c r="C102" s="2"/>
      <c r="D102" s="2"/>
      <c r="E102" s="2"/>
      <c r="F102" s="18"/>
      <c r="G102" s="19"/>
      <c r="H102" s="14"/>
      <c r="I102" s="2"/>
      <c r="J102" s="2"/>
      <c r="K102" s="3"/>
      <c r="L102" s="15"/>
      <c r="M102" s="16"/>
      <c r="N102" s="3"/>
      <c r="O102" s="2"/>
      <c r="P102" s="2"/>
      <c r="Q102" s="2"/>
      <c r="R102" s="2"/>
      <c r="S102" s="2"/>
      <c r="T102" s="2"/>
      <c r="U102" s="2"/>
      <c r="V102" s="2"/>
      <c r="W102" s="2"/>
      <c r="X102" s="2"/>
    </row>
    <row r="103" spans="1:24" x14ac:dyDescent="0.35">
      <c r="A103" s="17"/>
      <c r="B103" s="2"/>
      <c r="C103" s="2"/>
      <c r="D103" s="2"/>
      <c r="E103" s="2"/>
      <c r="F103" s="18"/>
      <c r="G103" s="19"/>
      <c r="H103" s="14"/>
      <c r="I103" s="2"/>
      <c r="J103" s="2"/>
      <c r="K103" s="3"/>
      <c r="L103" s="15"/>
      <c r="M103" s="16"/>
      <c r="N103" s="3"/>
      <c r="O103" s="2"/>
      <c r="P103" s="2"/>
      <c r="Q103" s="2"/>
      <c r="R103" s="2"/>
      <c r="S103" s="2"/>
      <c r="T103" s="2"/>
      <c r="U103" s="2"/>
      <c r="V103" s="2"/>
      <c r="W103" s="2"/>
      <c r="X103" s="2"/>
    </row>
    <row r="104" spans="1:24" s="5" customFormat="1" x14ac:dyDescent="0.35">
      <c r="A104" s="17"/>
      <c r="B104" s="2"/>
      <c r="C104" s="2"/>
      <c r="D104" s="2"/>
      <c r="E104" s="2"/>
      <c r="F104" s="18"/>
      <c r="G104" s="19"/>
      <c r="H104" s="14"/>
      <c r="I104" s="2"/>
      <c r="J104" s="2"/>
      <c r="K104" s="3"/>
      <c r="L104" s="15"/>
      <c r="M104" s="16"/>
      <c r="N104" s="3"/>
      <c r="O104" s="2"/>
      <c r="P104" s="2"/>
      <c r="Q104" s="2"/>
      <c r="R104" s="2"/>
      <c r="S104" s="2"/>
      <c r="T104" s="2"/>
      <c r="U104" s="2"/>
      <c r="V104" s="2"/>
      <c r="W104" s="2"/>
      <c r="X104" s="2"/>
    </row>
    <row r="105" spans="1:24" s="5" customFormat="1" x14ac:dyDescent="0.35">
      <c r="A105" s="17"/>
      <c r="B105" s="2"/>
      <c r="C105" s="2"/>
      <c r="D105" s="2"/>
      <c r="E105" s="2"/>
      <c r="F105" s="18"/>
      <c r="G105" s="19"/>
      <c r="H105" s="14"/>
      <c r="I105" s="2"/>
      <c r="J105" s="2"/>
      <c r="K105" s="3"/>
      <c r="L105" s="15"/>
      <c r="M105" s="16"/>
      <c r="N105" s="3"/>
      <c r="O105" s="2"/>
      <c r="P105" s="2"/>
      <c r="Q105" s="2"/>
      <c r="R105" s="2"/>
      <c r="S105" s="2"/>
      <c r="T105" s="2"/>
      <c r="U105" s="2"/>
      <c r="V105" s="2"/>
      <c r="W105" s="2"/>
      <c r="X105" s="2"/>
    </row>
    <row r="106" spans="1:24" s="5" customFormat="1" x14ac:dyDescent="0.35">
      <c r="A106" s="17"/>
      <c r="B106" s="2"/>
      <c r="C106" s="2"/>
      <c r="D106" s="2"/>
      <c r="E106" s="2"/>
      <c r="F106" s="18"/>
      <c r="G106" s="19"/>
      <c r="H106" s="14"/>
      <c r="I106" s="2"/>
      <c r="J106" s="2"/>
      <c r="K106" s="3"/>
      <c r="L106" s="15"/>
      <c r="M106" s="16"/>
      <c r="N106" s="3"/>
      <c r="O106" s="2"/>
      <c r="P106" s="2"/>
      <c r="Q106" s="2"/>
      <c r="R106" s="2"/>
      <c r="S106" s="2"/>
      <c r="T106" s="2"/>
      <c r="U106" s="2"/>
      <c r="V106" s="2"/>
      <c r="W106" s="2"/>
      <c r="X106" s="2"/>
    </row>
    <row r="107" spans="1:24" s="5" customFormat="1" x14ac:dyDescent="0.35">
      <c r="A107" s="17"/>
      <c r="B107" s="2"/>
      <c r="C107" s="2"/>
      <c r="D107" s="2"/>
      <c r="E107" s="2"/>
      <c r="F107" s="18"/>
      <c r="G107" s="19"/>
      <c r="H107" s="14"/>
      <c r="I107" s="2"/>
      <c r="J107" s="2"/>
      <c r="K107" s="3"/>
      <c r="L107" s="15"/>
      <c r="M107" s="16"/>
      <c r="N107" s="3"/>
      <c r="O107" s="2"/>
      <c r="P107" s="2"/>
      <c r="Q107" s="2"/>
      <c r="R107" s="2"/>
      <c r="S107" s="2"/>
      <c r="T107" s="2"/>
      <c r="U107" s="2"/>
      <c r="V107" s="2"/>
      <c r="W107" s="2"/>
      <c r="X107" s="2"/>
    </row>
    <row r="108" spans="1:24" s="5" customFormat="1" x14ac:dyDescent="0.35">
      <c r="A108" s="17"/>
      <c r="B108" s="2"/>
      <c r="C108" s="2"/>
      <c r="D108" s="2"/>
      <c r="E108" s="2"/>
      <c r="F108" s="18"/>
      <c r="G108" s="19"/>
      <c r="H108" s="14"/>
      <c r="I108" s="2"/>
      <c r="J108" s="2"/>
      <c r="K108" s="3"/>
      <c r="L108" s="15"/>
      <c r="M108" s="16"/>
      <c r="N108" s="3"/>
      <c r="O108" s="2"/>
      <c r="P108" s="2"/>
      <c r="Q108" s="2"/>
      <c r="R108" s="2"/>
      <c r="S108" s="2"/>
      <c r="T108" s="2"/>
      <c r="U108" s="2"/>
      <c r="V108" s="2"/>
      <c r="W108" s="2"/>
      <c r="X108" s="2"/>
    </row>
    <row r="109" spans="1:24" s="5" customFormat="1" x14ac:dyDescent="0.35">
      <c r="A109" s="17"/>
      <c r="B109" s="2"/>
      <c r="C109" s="2"/>
      <c r="D109" s="2"/>
      <c r="E109" s="2"/>
      <c r="F109" s="18"/>
      <c r="G109" s="19"/>
      <c r="H109" s="14"/>
      <c r="I109" s="2"/>
      <c r="J109" s="2"/>
      <c r="K109" s="3"/>
      <c r="L109" s="15"/>
      <c r="M109" s="16"/>
      <c r="N109" s="3"/>
      <c r="O109" s="2"/>
      <c r="P109" s="2"/>
      <c r="Q109" s="2"/>
      <c r="R109" s="2"/>
      <c r="S109" s="2"/>
      <c r="T109" s="2"/>
      <c r="U109" s="2"/>
      <c r="V109" s="2"/>
      <c r="W109" s="2"/>
      <c r="X109" s="2"/>
    </row>
    <row r="110" spans="1:24" s="5" customFormat="1" x14ac:dyDescent="0.35">
      <c r="A110" s="17"/>
      <c r="B110" s="2"/>
      <c r="C110" s="2"/>
      <c r="D110" s="2"/>
      <c r="E110" s="2"/>
      <c r="F110" s="18"/>
      <c r="G110" s="19"/>
      <c r="H110" s="14"/>
      <c r="I110" s="2"/>
      <c r="J110" s="2"/>
      <c r="K110" s="3"/>
      <c r="L110" s="15"/>
      <c r="M110" s="16"/>
      <c r="N110" s="3"/>
      <c r="O110" s="2"/>
      <c r="P110" s="2"/>
      <c r="Q110" s="2"/>
      <c r="R110" s="2"/>
      <c r="S110" s="2"/>
      <c r="T110" s="2"/>
      <c r="U110" s="2"/>
      <c r="V110" s="2"/>
      <c r="W110" s="2"/>
      <c r="X110" s="2"/>
    </row>
    <row r="111" spans="1:24" s="5" customFormat="1" x14ac:dyDescent="0.35">
      <c r="A111" s="17"/>
      <c r="B111" s="2"/>
      <c r="C111" s="2"/>
      <c r="D111" s="2"/>
      <c r="E111" s="2"/>
      <c r="F111" s="18"/>
      <c r="G111" s="19"/>
      <c r="H111" s="14"/>
      <c r="I111" s="2"/>
      <c r="J111" s="2"/>
      <c r="K111" s="3"/>
      <c r="L111" s="15"/>
      <c r="M111" s="16"/>
      <c r="N111" s="3"/>
      <c r="O111" s="2"/>
      <c r="P111" s="2"/>
      <c r="Q111" s="2"/>
      <c r="R111" s="2"/>
      <c r="S111" s="2"/>
      <c r="T111" s="2"/>
      <c r="U111" s="2"/>
      <c r="V111" s="2"/>
      <c r="W111" s="2"/>
      <c r="X111" s="2"/>
    </row>
    <row r="112" spans="1:24" s="5" customFormat="1" x14ac:dyDescent="0.35">
      <c r="A112" s="17"/>
      <c r="B112" s="2"/>
      <c r="C112" s="2"/>
      <c r="D112" s="2"/>
      <c r="E112" s="2"/>
      <c r="F112" s="18"/>
      <c r="G112" s="19"/>
      <c r="H112" s="14"/>
      <c r="I112" s="2"/>
      <c r="J112" s="2"/>
      <c r="K112" s="3"/>
      <c r="L112" s="15"/>
      <c r="M112" s="16"/>
      <c r="N112" s="3"/>
      <c r="O112" s="2"/>
      <c r="P112" s="2"/>
      <c r="Q112" s="2"/>
      <c r="R112" s="2"/>
      <c r="S112" s="2"/>
      <c r="T112" s="2"/>
      <c r="U112" s="2"/>
      <c r="V112" s="2"/>
      <c r="W112" s="2"/>
      <c r="X112" s="2"/>
    </row>
    <row r="113" spans="1:24" x14ac:dyDescent="0.35">
      <c r="A113" s="17"/>
      <c r="B113" s="2"/>
      <c r="C113" s="2"/>
      <c r="D113" s="2"/>
      <c r="E113" s="2"/>
      <c r="F113" s="18"/>
      <c r="G113" s="19"/>
      <c r="H113" s="14"/>
      <c r="I113" s="2"/>
      <c r="J113" s="2"/>
      <c r="K113" s="3"/>
      <c r="L113" s="15"/>
      <c r="M113" s="16"/>
      <c r="N113" s="3"/>
      <c r="O113" s="2"/>
      <c r="P113" s="2"/>
      <c r="Q113" s="2"/>
      <c r="R113" s="2"/>
      <c r="S113" s="2"/>
      <c r="T113" s="2"/>
      <c r="U113" s="2"/>
      <c r="V113" s="2"/>
      <c r="W113" s="2"/>
      <c r="X113" s="2"/>
    </row>
    <row r="114" spans="1:24" x14ac:dyDescent="0.35">
      <c r="A114" s="17"/>
      <c r="B114" s="2"/>
      <c r="C114" s="2"/>
      <c r="D114" s="2"/>
      <c r="E114" s="2"/>
      <c r="F114" s="18"/>
      <c r="G114" s="19"/>
      <c r="H114" s="14"/>
      <c r="I114" s="2"/>
      <c r="J114" s="2"/>
      <c r="K114" s="3"/>
      <c r="L114" s="15"/>
      <c r="M114" s="16"/>
      <c r="N114" s="3"/>
      <c r="O114" s="2"/>
      <c r="P114" s="2"/>
      <c r="Q114" s="2"/>
      <c r="R114" s="2"/>
      <c r="S114" s="2"/>
      <c r="T114" s="2"/>
      <c r="U114" s="2"/>
      <c r="V114" s="2"/>
      <c r="W114" s="2"/>
      <c r="X114" s="2"/>
    </row>
    <row r="115" spans="1:24" x14ac:dyDescent="0.35">
      <c r="A115" s="17"/>
      <c r="B115" s="2"/>
      <c r="C115" s="2"/>
      <c r="D115" s="2"/>
      <c r="E115" s="2"/>
      <c r="F115" s="18"/>
      <c r="G115" s="19"/>
      <c r="H115" s="14"/>
      <c r="I115" s="2"/>
      <c r="J115" s="2"/>
      <c r="K115" s="3"/>
      <c r="L115" s="15"/>
      <c r="M115" s="16"/>
      <c r="N115" s="3"/>
      <c r="O115" s="2"/>
      <c r="P115" s="2"/>
      <c r="Q115" s="2"/>
      <c r="R115" s="2"/>
      <c r="S115" s="2"/>
      <c r="T115" s="2"/>
      <c r="U115" s="2"/>
      <c r="V115" s="2"/>
      <c r="W115" s="2"/>
      <c r="X115" s="2"/>
    </row>
    <row r="116" spans="1:24" x14ac:dyDescent="0.35">
      <c r="A116" s="17"/>
      <c r="B116" s="2"/>
      <c r="C116" s="2"/>
      <c r="D116" s="2"/>
      <c r="E116" s="2"/>
      <c r="F116" s="20"/>
      <c r="G116" s="19"/>
      <c r="H116" s="14"/>
      <c r="I116" s="2"/>
      <c r="J116" s="2"/>
      <c r="K116" s="3"/>
      <c r="L116" s="15"/>
      <c r="M116" s="16"/>
      <c r="N116" s="3"/>
      <c r="O116" s="2"/>
      <c r="P116" s="2"/>
      <c r="Q116" s="2"/>
      <c r="R116" s="2"/>
      <c r="S116" s="2"/>
      <c r="T116" s="2"/>
      <c r="U116" s="2"/>
      <c r="V116" s="2"/>
      <c r="W116" s="2"/>
      <c r="X116" s="2"/>
    </row>
    <row r="117" spans="1:24" x14ac:dyDescent="0.35">
      <c r="A117" s="17"/>
      <c r="B117" s="2"/>
      <c r="C117" s="2"/>
      <c r="D117" s="2"/>
      <c r="E117" s="2"/>
      <c r="F117" s="18"/>
      <c r="G117" s="19"/>
      <c r="H117" s="14"/>
      <c r="I117" s="2"/>
      <c r="J117" s="2"/>
      <c r="K117" s="3"/>
      <c r="L117" s="15"/>
      <c r="M117" s="16"/>
      <c r="N117" s="3"/>
      <c r="O117" s="2"/>
      <c r="P117" s="2"/>
      <c r="Q117" s="2"/>
      <c r="R117" s="2"/>
      <c r="S117" s="2"/>
      <c r="T117" s="2"/>
      <c r="U117" s="2"/>
      <c r="V117" s="2"/>
      <c r="W117" s="2"/>
      <c r="X117" s="2"/>
    </row>
    <row r="118" spans="1:24" x14ac:dyDescent="0.35">
      <c r="A118" s="17"/>
      <c r="B118" s="2"/>
      <c r="C118" s="2"/>
      <c r="D118" s="2"/>
      <c r="E118" s="2"/>
      <c r="F118" s="18"/>
      <c r="G118" s="19"/>
      <c r="H118" s="14"/>
      <c r="I118" s="2"/>
      <c r="J118" s="2"/>
      <c r="K118" s="3"/>
      <c r="L118" s="15"/>
      <c r="M118" s="16"/>
      <c r="N118" s="3"/>
      <c r="O118" s="2"/>
      <c r="P118" s="2"/>
      <c r="Q118" s="2"/>
      <c r="R118" s="2"/>
      <c r="S118" s="2"/>
      <c r="T118" s="2"/>
      <c r="U118" s="2"/>
      <c r="V118" s="2"/>
      <c r="W118" s="2"/>
      <c r="X118" s="2"/>
    </row>
    <row r="119" spans="1:24" x14ac:dyDescent="0.35">
      <c r="A119" s="17"/>
      <c r="B119" s="2"/>
      <c r="C119" s="2"/>
      <c r="D119" s="2"/>
      <c r="E119" s="2"/>
      <c r="F119" s="18"/>
      <c r="G119" s="19"/>
      <c r="H119" s="14"/>
      <c r="I119" s="2"/>
      <c r="J119" s="2"/>
      <c r="K119" s="3"/>
      <c r="L119" s="15"/>
      <c r="M119" s="16"/>
      <c r="N119" s="3"/>
      <c r="O119" s="2"/>
      <c r="P119" s="2"/>
      <c r="Q119" s="2"/>
      <c r="R119" s="2"/>
      <c r="S119" s="2"/>
      <c r="T119" s="2"/>
      <c r="U119" s="2"/>
      <c r="V119" s="2"/>
      <c r="W119" s="2"/>
      <c r="X119" s="2"/>
    </row>
    <row r="120" spans="1:24" x14ac:dyDescent="0.35">
      <c r="A120" s="17"/>
      <c r="B120" s="2"/>
      <c r="C120" s="2"/>
      <c r="D120" s="2"/>
      <c r="E120" s="2"/>
      <c r="F120" s="18"/>
      <c r="G120" s="19"/>
      <c r="H120" s="14"/>
      <c r="I120" s="2"/>
      <c r="J120" s="2"/>
      <c r="K120" s="3"/>
      <c r="L120" s="15"/>
      <c r="M120" s="16"/>
      <c r="N120" s="3"/>
      <c r="O120" s="2"/>
      <c r="P120" s="2"/>
      <c r="Q120" s="2"/>
      <c r="R120" s="2"/>
      <c r="S120" s="2"/>
      <c r="T120" s="2"/>
      <c r="U120" s="2"/>
      <c r="V120" s="2"/>
      <c r="W120" s="2"/>
      <c r="X120" s="2"/>
    </row>
    <row r="121" spans="1:24" x14ac:dyDescent="0.35">
      <c r="A121" s="17"/>
      <c r="B121" s="2"/>
      <c r="C121" s="2"/>
      <c r="D121" s="2"/>
      <c r="E121" s="2"/>
      <c r="F121" s="18"/>
      <c r="G121" s="19"/>
      <c r="H121" s="14"/>
      <c r="I121" s="2"/>
      <c r="J121" s="2"/>
      <c r="K121" s="3"/>
      <c r="L121" s="15"/>
      <c r="M121" s="16"/>
      <c r="N121" s="3"/>
      <c r="O121" s="2"/>
      <c r="P121" s="2"/>
      <c r="Q121" s="2"/>
      <c r="R121" s="2"/>
      <c r="S121" s="2"/>
      <c r="T121" s="2"/>
      <c r="U121" s="2"/>
      <c r="V121" s="2"/>
      <c r="W121" s="2"/>
      <c r="X121" s="2"/>
    </row>
    <row r="122" spans="1:24" x14ac:dyDescent="0.35">
      <c r="A122" s="17"/>
      <c r="B122" s="2"/>
      <c r="C122" s="2"/>
      <c r="D122" s="2"/>
      <c r="E122" s="2"/>
      <c r="F122" s="18"/>
      <c r="G122" s="19"/>
      <c r="H122" s="14"/>
      <c r="I122" s="2"/>
      <c r="J122" s="2"/>
      <c r="K122" s="3"/>
      <c r="L122" s="15"/>
      <c r="M122" s="16"/>
      <c r="N122" s="3"/>
      <c r="O122" s="2"/>
      <c r="P122" s="2"/>
      <c r="Q122" s="2"/>
      <c r="R122" s="2"/>
      <c r="S122" s="2"/>
      <c r="T122" s="2"/>
      <c r="U122" s="2"/>
      <c r="V122" s="2"/>
      <c r="W122" s="2"/>
      <c r="X122" s="2"/>
    </row>
    <row r="123" spans="1:24" x14ac:dyDescent="0.35">
      <c r="A123" s="17"/>
      <c r="B123" s="2"/>
      <c r="C123" s="2"/>
      <c r="D123" s="2"/>
      <c r="E123" s="2"/>
      <c r="F123" s="18"/>
      <c r="G123" s="19"/>
      <c r="H123" s="14"/>
      <c r="I123" s="2"/>
      <c r="J123" s="2"/>
      <c r="K123" s="3"/>
      <c r="L123" s="15"/>
      <c r="M123" s="16"/>
      <c r="N123" s="3"/>
      <c r="O123" s="2"/>
      <c r="P123" s="2"/>
      <c r="Q123" s="2"/>
      <c r="R123" s="2"/>
      <c r="S123" s="2"/>
      <c r="T123" s="2"/>
      <c r="U123" s="2"/>
      <c r="V123" s="2"/>
      <c r="W123" s="2"/>
      <c r="X123" s="2"/>
    </row>
    <row r="124" spans="1:24" x14ac:dyDescent="0.35">
      <c r="A124" s="17"/>
      <c r="B124" s="2"/>
      <c r="C124" s="2"/>
      <c r="D124" s="2"/>
      <c r="E124" s="2"/>
      <c r="F124" s="18"/>
      <c r="G124" s="19"/>
      <c r="H124" s="3"/>
      <c r="I124" s="2"/>
      <c r="J124" s="2"/>
      <c r="K124" s="3"/>
      <c r="L124" s="2"/>
      <c r="M124" s="21"/>
      <c r="N124" s="3"/>
      <c r="O124" s="2"/>
      <c r="P124" s="2"/>
      <c r="Q124" s="2"/>
      <c r="R124" s="2"/>
      <c r="S124" s="2"/>
      <c r="T124" s="2"/>
      <c r="U124" s="2"/>
      <c r="V124" s="2"/>
      <c r="W124" s="2"/>
      <c r="X124" s="2"/>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topLeftCell="E1" zoomScaleNormal="100" workbookViewId="0">
      <selection activeCell="Q5" sqref="Q5"/>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9.5429687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9"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5" customFormat="1" ht="21" x14ac:dyDescent="0.35">
      <c r="A2" s="41" t="s">
        <v>678</v>
      </c>
      <c r="B2" s="2" t="s">
        <v>679</v>
      </c>
      <c r="C2" s="2" t="s">
        <v>24</v>
      </c>
      <c r="D2" s="2" t="s">
        <v>33</v>
      </c>
      <c r="E2" s="2"/>
      <c r="F2" s="18">
        <v>6</v>
      </c>
      <c r="G2" s="19">
        <v>43059</v>
      </c>
      <c r="H2" s="14">
        <v>3</v>
      </c>
      <c r="I2" s="2" t="s">
        <v>407</v>
      </c>
      <c r="J2" s="2" t="s">
        <v>680</v>
      </c>
      <c r="K2" s="3">
        <v>285799.94</v>
      </c>
      <c r="L2" s="15">
        <v>241500</v>
      </c>
      <c r="M2" s="16">
        <v>0.21</v>
      </c>
      <c r="N2" s="3">
        <f>L2+(L2*M2)</f>
        <v>292215</v>
      </c>
      <c r="O2" s="2" t="s">
        <v>197</v>
      </c>
      <c r="P2" s="2" t="s">
        <v>677</v>
      </c>
      <c r="Q2" s="2"/>
      <c r="R2" s="2"/>
      <c r="S2" s="2"/>
      <c r="T2" s="2"/>
      <c r="U2" s="2"/>
      <c r="V2" s="2"/>
      <c r="W2" s="2"/>
      <c r="X2" s="2"/>
    </row>
    <row r="3" spans="1:24" s="5" customFormat="1" ht="31.5" x14ac:dyDescent="0.35">
      <c r="A3" s="41" t="s">
        <v>673</v>
      </c>
      <c r="B3" s="2" t="s">
        <v>674</v>
      </c>
      <c r="C3" s="2" t="s">
        <v>48</v>
      </c>
      <c r="D3" s="2" t="s">
        <v>21</v>
      </c>
      <c r="E3" s="2">
        <v>236</v>
      </c>
      <c r="F3" s="18"/>
      <c r="G3" s="19">
        <v>43144</v>
      </c>
      <c r="H3" s="14">
        <v>5</v>
      </c>
      <c r="I3" s="2" t="s">
        <v>483</v>
      </c>
      <c r="J3" s="2" t="s">
        <v>645</v>
      </c>
      <c r="K3" s="3">
        <v>49500</v>
      </c>
      <c r="L3" s="15">
        <v>33000</v>
      </c>
      <c r="M3" s="16">
        <v>0.21</v>
      </c>
      <c r="N3" s="3">
        <f>L3+(L3*M3)</f>
        <v>39930</v>
      </c>
      <c r="O3" s="2" t="s">
        <v>197</v>
      </c>
      <c r="P3" s="2" t="s">
        <v>677</v>
      </c>
      <c r="Q3" s="2"/>
      <c r="R3" s="2"/>
      <c r="S3" s="2"/>
      <c r="T3" s="2"/>
      <c r="U3" s="2"/>
      <c r="V3" s="2"/>
      <c r="W3" s="2"/>
      <c r="X3" s="2"/>
    </row>
    <row r="4" spans="1:24" s="5" customFormat="1" ht="31.5" x14ac:dyDescent="0.35">
      <c r="A4" s="17" t="s">
        <v>675</v>
      </c>
      <c r="B4" s="2" t="s">
        <v>676</v>
      </c>
      <c r="C4" s="2" t="s">
        <v>57</v>
      </c>
      <c r="D4" s="2" t="s">
        <v>152</v>
      </c>
      <c r="E4" s="2"/>
      <c r="F4" s="18">
        <v>3</v>
      </c>
      <c r="G4" s="19">
        <v>43063</v>
      </c>
      <c r="H4" s="14">
        <v>3</v>
      </c>
      <c r="I4" s="2" t="s">
        <v>568</v>
      </c>
      <c r="J4" s="2" t="s">
        <v>569</v>
      </c>
      <c r="K4" s="3">
        <v>30079.21</v>
      </c>
      <c r="L4" s="15">
        <v>19735.189999999999</v>
      </c>
      <c r="M4" s="16">
        <v>0.21</v>
      </c>
      <c r="N4" s="3">
        <f>L4+(L4*M4)</f>
        <v>23879.579899999997</v>
      </c>
      <c r="O4" s="2" t="s">
        <v>197</v>
      </c>
      <c r="P4" s="2" t="s">
        <v>677</v>
      </c>
      <c r="Q4" s="2" t="s">
        <v>685</v>
      </c>
      <c r="R4" s="2"/>
      <c r="S4" s="2"/>
      <c r="T4" s="2"/>
      <c r="U4" s="2"/>
      <c r="V4" s="2"/>
      <c r="W4" s="2"/>
      <c r="X4" s="2"/>
    </row>
    <row r="5" spans="1:24" s="5" customFormat="1" ht="31.5" x14ac:dyDescent="0.35">
      <c r="A5" s="17" t="s">
        <v>682</v>
      </c>
      <c r="B5" s="2" t="s">
        <v>683</v>
      </c>
      <c r="C5" s="2" t="s">
        <v>32</v>
      </c>
      <c r="D5" s="2" t="s">
        <v>21</v>
      </c>
      <c r="E5" s="2">
        <v>147</v>
      </c>
      <c r="F5" s="18"/>
      <c r="G5" s="19">
        <v>43131</v>
      </c>
      <c r="H5" s="14">
        <v>5</v>
      </c>
      <c r="I5" s="2" t="s">
        <v>96</v>
      </c>
      <c r="J5" s="2" t="s">
        <v>684</v>
      </c>
      <c r="K5" s="3">
        <v>99498.77</v>
      </c>
      <c r="L5" s="15">
        <v>71790.960000000006</v>
      </c>
      <c r="M5" s="16">
        <v>0.21</v>
      </c>
      <c r="N5" s="3">
        <f>L5 + (L5 * M5)</f>
        <v>86867.061600000001</v>
      </c>
      <c r="O5" s="2" t="s">
        <v>197</v>
      </c>
      <c r="P5" s="2" t="s">
        <v>677</v>
      </c>
      <c r="Q5" s="2"/>
      <c r="R5" s="2"/>
      <c r="S5" s="2"/>
      <c r="T5" s="2"/>
      <c r="U5" s="2"/>
      <c r="V5" s="2"/>
      <c r="W5" s="2"/>
      <c r="X5" s="2"/>
    </row>
    <row r="6" spans="1:24" x14ac:dyDescent="0.35">
      <c r="A6" s="17"/>
      <c r="B6" s="12"/>
      <c r="C6" s="2"/>
      <c r="D6" s="2"/>
      <c r="E6" s="2"/>
      <c r="F6" s="12"/>
      <c r="G6" s="13"/>
      <c r="H6" s="14"/>
      <c r="I6" s="2"/>
      <c r="J6" s="12"/>
      <c r="K6" s="22"/>
      <c r="L6" s="3"/>
      <c r="M6" s="23"/>
      <c r="N6" s="22"/>
      <c r="O6" s="12"/>
      <c r="P6" s="2"/>
      <c r="Q6" s="2"/>
      <c r="R6" s="2"/>
      <c r="S6" s="2"/>
      <c r="T6" s="2"/>
      <c r="U6" s="2"/>
      <c r="V6" s="2"/>
      <c r="W6" s="2"/>
      <c r="X6" s="2"/>
    </row>
    <row r="7" spans="1:24" s="5" customFormat="1" x14ac:dyDescent="0.35">
      <c r="A7" s="17"/>
      <c r="B7" s="2"/>
      <c r="C7" s="2"/>
      <c r="D7" s="2"/>
      <c r="E7" s="2"/>
      <c r="F7" s="18"/>
      <c r="G7" s="19"/>
      <c r="H7" s="14"/>
      <c r="I7" s="2"/>
      <c r="J7" s="2"/>
      <c r="K7" s="3"/>
      <c r="L7" s="15"/>
      <c r="M7" s="16"/>
      <c r="N7" s="3"/>
      <c r="O7" s="2"/>
      <c r="P7" s="2"/>
      <c r="Q7" s="2"/>
      <c r="R7" s="2"/>
      <c r="S7" s="2"/>
      <c r="T7" s="2"/>
      <c r="U7" s="2"/>
      <c r="V7" s="2"/>
      <c r="W7" s="2"/>
      <c r="X7" s="2"/>
    </row>
    <row r="8" spans="1:24" s="5" customFormat="1" x14ac:dyDescent="0.35">
      <c r="A8" s="17"/>
      <c r="B8" s="2"/>
      <c r="C8" s="2"/>
      <c r="D8" s="2"/>
      <c r="E8" s="2"/>
      <c r="F8" s="18"/>
      <c r="G8" s="19"/>
      <c r="H8" s="14"/>
      <c r="I8" s="2"/>
      <c r="J8" s="2"/>
      <c r="K8" s="3"/>
      <c r="L8" s="15"/>
      <c r="M8" s="16"/>
      <c r="N8" s="3"/>
      <c r="O8" s="2"/>
      <c r="P8" s="2"/>
      <c r="Q8" s="2"/>
      <c r="R8" s="2"/>
      <c r="S8" s="2"/>
      <c r="T8" s="2"/>
      <c r="U8" s="2"/>
      <c r="V8" s="2"/>
      <c r="W8" s="2"/>
      <c r="X8" s="2"/>
    </row>
    <row r="9" spans="1:24" s="5" customFormat="1" x14ac:dyDescent="0.35">
      <c r="A9" s="17"/>
      <c r="B9" s="2"/>
      <c r="C9" s="2"/>
      <c r="D9" s="2"/>
      <c r="E9" s="2"/>
      <c r="F9" s="18"/>
      <c r="G9" s="19"/>
      <c r="H9" s="14"/>
      <c r="I9" s="2"/>
      <c r="J9" s="2"/>
      <c r="K9" s="3"/>
      <c r="L9" s="15"/>
      <c r="M9" s="16"/>
      <c r="N9" s="3"/>
      <c r="O9" s="2"/>
      <c r="P9" s="2"/>
      <c r="Q9" s="2"/>
      <c r="R9" s="2"/>
      <c r="S9" s="2"/>
      <c r="T9" s="2"/>
      <c r="U9" s="2"/>
      <c r="V9" s="2"/>
      <c r="W9" s="2"/>
      <c r="X9" s="2"/>
    </row>
    <row r="10" spans="1:24" s="5" customFormat="1" x14ac:dyDescent="0.35">
      <c r="A10" s="17"/>
      <c r="B10" s="2"/>
      <c r="C10" s="2"/>
      <c r="D10" s="2"/>
      <c r="E10" s="2"/>
      <c r="F10" s="18"/>
      <c r="G10" s="19"/>
      <c r="H10" s="14"/>
      <c r="I10" s="2"/>
      <c r="J10" s="2"/>
      <c r="K10" s="3"/>
      <c r="L10" s="15"/>
      <c r="M10" s="16"/>
      <c r="N10" s="3"/>
      <c r="O10" s="2"/>
      <c r="P10" s="2"/>
      <c r="Q10" s="2"/>
      <c r="R10" s="2"/>
      <c r="S10" s="2"/>
      <c r="T10" s="2"/>
      <c r="U10" s="2"/>
      <c r="V10" s="2"/>
      <c r="W10" s="2"/>
      <c r="X10" s="2"/>
    </row>
    <row r="11" spans="1:24" x14ac:dyDescent="0.35">
      <c r="A11" s="17"/>
      <c r="B11" s="12"/>
      <c r="C11" s="2"/>
      <c r="D11" s="2"/>
      <c r="E11" s="2"/>
      <c r="F11" s="12"/>
      <c r="G11" s="13"/>
      <c r="H11" s="14"/>
      <c r="I11" s="2"/>
      <c r="J11" s="12"/>
      <c r="K11" s="22"/>
      <c r="L11" s="3"/>
      <c r="M11" s="23"/>
      <c r="N11" s="22"/>
      <c r="O11" s="12"/>
      <c r="P11" s="2"/>
      <c r="Q11" s="2"/>
      <c r="R11" s="2"/>
      <c r="S11" s="2"/>
      <c r="T11" s="2"/>
      <c r="U11" s="2"/>
      <c r="V11" s="2"/>
      <c r="W11" s="2"/>
      <c r="X11" s="2"/>
    </row>
    <row r="12" spans="1:24" s="5" customFormat="1" x14ac:dyDescent="0.35">
      <c r="A12" s="17"/>
      <c r="B12" s="2"/>
      <c r="C12" s="2"/>
      <c r="D12" s="2"/>
      <c r="E12" s="2"/>
      <c r="F12" s="18"/>
      <c r="G12" s="19"/>
      <c r="H12" s="14"/>
      <c r="I12" s="2"/>
      <c r="J12" s="2"/>
      <c r="K12" s="3"/>
      <c r="L12" s="15"/>
      <c r="M12" s="16"/>
      <c r="N12" s="3"/>
      <c r="O12" s="2"/>
      <c r="P12" s="2"/>
      <c r="Q12" s="2"/>
      <c r="R12" s="2"/>
      <c r="S12" s="2"/>
      <c r="T12" s="2"/>
      <c r="U12" s="2"/>
      <c r="V12" s="2"/>
      <c r="W12" s="2"/>
      <c r="X12" s="2"/>
    </row>
    <row r="13" spans="1:24" s="5" customFormat="1" x14ac:dyDescent="0.35">
      <c r="A13" s="17"/>
      <c r="B13" s="2"/>
      <c r="C13" s="2"/>
      <c r="D13" s="2"/>
      <c r="E13" s="2"/>
      <c r="F13" s="18"/>
      <c r="G13" s="19"/>
      <c r="H13" s="14"/>
      <c r="I13" s="2"/>
      <c r="J13" s="2"/>
      <c r="K13" s="3"/>
      <c r="L13" s="15"/>
      <c r="M13" s="16"/>
      <c r="N13" s="3"/>
      <c r="O13" s="2"/>
      <c r="P13" s="2"/>
      <c r="Q13" s="2"/>
      <c r="R13" s="2"/>
      <c r="S13" s="2"/>
      <c r="T13" s="2"/>
      <c r="U13" s="2"/>
      <c r="V13" s="2"/>
      <c r="W13" s="2"/>
      <c r="X13" s="2"/>
    </row>
    <row r="14" spans="1:24" x14ac:dyDescent="0.35">
      <c r="A14" s="17"/>
      <c r="B14" s="12"/>
      <c r="C14" s="2"/>
      <c r="D14" s="2"/>
      <c r="E14" s="2"/>
      <c r="F14" s="12"/>
      <c r="G14" s="13"/>
      <c r="H14" s="14"/>
      <c r="I14" s="2"/>
      <c r="J14" s="12"/>
      <c r="K14" s="22"/>
      <c r="L14" s="3"/>
      <c r="M14" s="23"/>
      <c r="N14" s="22"/>
      <c r="O14" s="12"/>
      <c r="P14" s="2"/>
      <c r="Q14" s="2"/>
      <c r="R14" s="2"/>
      <c r="S14" s="2"/>
      <c r="T14" s="2"/>
      <c r="U14" s="2"/>
      <c r="V14" s="2"/>
      <c r="W14" s="2"/>
      <c r="X14" s="2"/>
    </row>
    <row r="15" spans="1:24" s="5" customFormat="1" x14ac:dyDescent="0.35">
      <c r="A15" s="17"/>
      <c r="B15" s="2"/>
      <c r="C15" s="2"/>
      <c r="D15" s="2"/>
      <c r="E15" s="2"/>
      <c r="F15" s="18"/>
      <c r="G15" s="19"/>
      <c r="H15" s="14"/>
      <c r="I15" s="2"/>
      <c r="J15" s="2"/>
      <c r="K15" s="3"/>
      <c r="L15" s="15"/>
      <c r="M15" s="16"/>
      <c r="N15" s="3"/>
      <c r="O15" s="2"/>
      <c r="P15" s="2"/>
      <c r="Q15" s="2"/>
      <c r="R15" s="2"/>
      <c r="S15" s="2"/>
      <c r="T15" s="2"/>
      <c r="U15" s="2"/>
      <c r="V15" s="2"/>
      <c r="W15" s="2"/>
      <c r="X15" s="2"/>
    </row>
    <row r="16" spans="1:24" s="5" customFormat="1" x14ac:dyDescent="0.35">
      <c r="A16" s="17"/>
      <c r="B16" s="2"/>
      <c r="C16" s="2"/>
      <c r="D16" s="2"/>
      <c r="E16" s="2"/>
      <c r="F16" s="18"/>
      <c r="G16" s="19"/>
      <c r="H16" s="14"/>
      <c r="I16" s="2"/>
      <c r="J16" s="2"/>
      <c r="K16" s="3"/>
      <c r="L16" s="15"/>
      <c r="M16" s="16"/>
      <c r="N16" s="3"/>
      <c r="O16" s="2"/>
      <c r="P16" s="2"/>
      <c r="Q16" s="2"/>
      <c r="R16" s="2"/>
      <c r="S16" s="2"/>
      <c r="T16" s="2"/>
      <c r="U16" s="2"/>
      <c r="V16" s="2"/>
      <c r="W16" s="2"/>
      <c r="X16" s="2"/>
    </row>
    <row r="17" spans="1:24" s="5" customFormat="1" x14ac:dyDescent="0.35">
      <c r="A17" s="17"/>
      <c r="B17" s="2"/>
      <c r="C17" s="2"/>
      <c r="D17" s="2"/>
      <c r="E17" s="2"/>
      <c r="F17" s="18"/>
      <c r="G17" s="19"/>
      <c r="H17" s="14"/>
      <c r="I17" s="2"/>
      <c r="J17" s="2"/>
      <c r="K17" s="3"/>
      <c r="L17" s="15"/>
      <c r="M17" s="16"/>
      <c r="N17" s="3"/>
      <c r="O17" s="2"/>
      <c r="P17" s="2"/>
      <c r="Q17" s="2"/>
      <c r="R17" s="2"/>
      <c r="S17" s="2"/>
      <c r="T17" s="2"/>
      <c r="U17" s="2"/>
      <c r="V17" s="2"/>
      <c r="W17" s="2"/>
      <c r="X17" s="2"/>
    </row>
    <row r="18" spans="1:24" x14ac:dyDescent="0.35">
      <c r="A18" s="17"/>
      <c r="B18" s="2"/>
      <c r="C18" s="2"/>
      <c r="D18" s="2"/>
      <c r="E18" s="2"/>
      <c r="F18" s="18"/>
      <c r="G18" s="19"/>
      <c r="H18" s="14"/>
      <c r="I18" s="2"/>
      <c r="J18" s="2"/>
      <c r="K18" s="3"/>
      <c r="L18" s="3"/>
      <c r="M18" s="21"/>
      <c r="N18" s="3"/>
      <c r="O18" s="24"/>
      <c r="P18" s="2"/>
      <c r="Q18" s="2"/>
      <c r="R18" s="2"/>
      <c r="S18" s="2"/>
      <c r="T18" s="2"/>
      <c r="U18" s="2"/>
      <c r="V18" s="2"/>
      <c r="W18" s="2"/>
      <c r="X18" s="2"/>
    </row>
    <row r="19" spans="1:24" x14ac:dyDescent="0.35">
      <c r="A19" s="17"/>
      <c r="B19" s="12"/>
      <c r="C19" s="2"/>
      <c r="D19" s="2"/>
      <c r="E19" s="2"/>
      <c r="F19" s="12"/>
      <c r="G19" s="13"/>
      <c r="H19" s="14"/>
      <c r="I19" s="2"/>
      <c r="J19" s="12"/>
      <c r="K19" s="22"/>
      <c r="L19" s="22"/>
      <c r="M19" s="23"/>
      <c r="N19" s="22"/>
      <c r="O19" s="12"/>
      <c r="P19" s="2"/>
      <c r="Q19" s="2"/>
      <c r="R19" s="2"/>
      <c r="S19" s="2"/>
      <c r="T19" s="2"/>
      <c r="U19" s="2"/>
      <c r="V19" s="2"/>
      <c r="W19" s="2"/>
      <c r="X19" s="2"/>
    </row>
    <row r="20" spans="1:24" x14ac:dyDescent="0.35">
      <c r="A20" s="17"/>
      <c r="B20" s="12"/>
      <c r="C20" s="2"/>
      <c r="D20" s="2"/>
      <c r="E20" s="2"/>
      <c r="F20" s="12"/>
      <c r="G20" s="13"/>
      <c r="H20" s="14"/>
      <c r="I20" s="2"/>
      <c r="J20" s="12"/>
      <c r="K20" s="22"/>
      <c r="L20" s="22"/>
      <c r="M20" s="23"/>
      <c r="N20" s="22"/>
      <c r="O20" s="12"/>
      <c r="P20" s="2"/>
      <c r="Q20" s="2"/>
      <c r="R20" s="2"/>
      <c r="S20" s="2"/>
      <c r="T20" s="2"/>
      <c r="U20" s="2"/>
      <c r="V20" s="2"/>
      <c r="W20" s="2"/>
      <c r="X20" s="2"/>
    </row>
    <row r="21" spans="1:24" x14ac:dyDescent="0.35">
      <c r="A21" s="17"/>
      <c r="B21" s="12"/>
      <c r="C21" s="2"/>
      <c r="D21" s="2"/>
      <c r="E21" s="2"/>
      <c r="F21" s="12"/>
      <c r="G21" s="13"/>
      <c r="H21" s="14"/>
      <c r="I21" s="2"/>
      <c r="J21" s="12"/>
      <c r="K21" s="22"/>
      <c r="L21" s="22"/>
      <c r="M21" s="23"/>
      <c r="N21" s="22"/>
      <c r="O21" s="12"/>
      <c r="P21" s="2"/>
      <c r="Q21" s="2"/>
      <c r="R21" s="2"/>
      <c r="S21" s="2"/>
      <c r="T21" s="2"/>
      <c r="U21" s="2"/>
      <c r="V21" s="2"/>
      <c r="W21" s="2"/>
      <c r="X21" s="2"/>
    </row>
    <row r="22" spans="1:24" s="26" customFormat="1" x14ac:dyDescent="0.35">
      <c r="A22" s="17"/>
      <c r="B22" s="24"/>
      <c r="C22" s="2"/>
      <c r="D22" s="2"/>
      <c r="E22" s="24"/>
      <c r="F22" s="24"/>
      <c r="G22" s="25"/>
      <c r="H22" s="24"/>
      <c r="I22" s="24"/>
      <c r="J22" s="24"/>
      <c r="K22" s="22"/>
      <c r="L22" s="22"/>
      <c r="M22" s="23"/>
      <c r="N22" s="22"/>
      <c r="O22" s="12"/>
      <c r="P22" s="24"/>
      <c r="Q22" s="2"/>
      <c r="R22" s="2"/>
      <c r="S22" s="2"/>
      <c r="T22" s="2"/>
      <c r="U22" s="2"/>
      <c r="V22" s="2"/>
      <c r="W22" s="24"/>
      <c r="X22" s="24"/>
    </row>
    <row r="23" spans="1:24" x14ac:dyDescent="0.35">
      <c r="A23" s="17"/>
      <c r="B23" s="12"/>
      <c r="C23" s="2"/>
      <c r="D23" s="2"/>
      <c r="E23" s="2"/>
      <c r="F23" s="12"/>
      <c r="G23" s="13"/>
      <c r="H23" s="14"/>
      <c r="I23" s="2"/>
      <c r="J23" s="12"/>
      <c r="K23" s="22"/>
      <c r="L23" s="22"/>
      <c r="M23" s="23"/>
      <c r="N23" s="22"/>
      <c r="O23" s="12"/>
      <c r="P23" s="2"/>
      <c r="Q23" s="2"/>
      <c r="R23" s="2"/>
      <c r="S23" s="2"/>
      <c r="T23" s="2"/>
      <c r="U23" s="2"/>
      <c r="V23" s="2"/>
      <c r="W23" s="2"/>
      <c r="X23" s="2"/>
    </row>
    <row r="24" spans="1:24" x14ac:dyDescent="0.35">
      <c r="A24" s="17"/>
      <c r="B24" s="12"/>
      <c r="C24" s="2"/>
      <c r="D24" s="2"/>
      <c r="E24" s="2"/>
      <c r="F24" s="12"/>
      <c r="G24" s="13"/>
      <c r="H24" s="14"/>
      <c r="I24" s="2"/>
      <c r="J24" s="12"/>
      <c r="K24" s="22"/>
      <c r="L24" s="22"/>
      <c r="M24" s="23"/>
      <c r="N24" s="22"/>
      <c r="O24" s="12"/>
      <c r="P24" s="2"/>
      <c r="Q24" s="2"/>
      <c r="R24" s="2"/>
      <c r="S24" s="2"/>
      <c r="T24" s="2"/>
      <c r="U24" s="2"/>
      <c r="V24" s="2"/>
      <c r="W24" s="2"/>
      <c r="X24" s="2"/>
    </row>
    <row r="25" spans="1:24" x14ac:dyDescent="0.35">
      <c r="A25" s="17"/>
      <c r="B25" s="12"/>
      <c r="C25" s="2"/>
      <c r="D25" s="2"/>
      <c r="E25" s="2"/>
      <c r="F25" s="12"/>
      <c r="G25" s="13"/>
      <c r="H25" s="14"/>
      <c r="I25" s="2"/>
      <c r="J25" s="12"/>
      <c r="K25" s="22"/>
      <c r="L25" s="22"/>
      <c r="M25" s="23"/>
      <c r="N25" s="22"/>
      <c r="O25" s="12"/>
      <c r="P25" s="2"/>
      <c r="Q25" s="2"/>
      <c r="R25" s="2"/>
      <c r="S25" s="2"/>
      <c r="T25" s="2"/>
      <c r="U25" s="2"/>
      <c r="V25" s="2"/>
      <c r="W25" s="2"/>
      <c r="X25" s="2"/>
    </row>
    <row r="26" spans="1:24" x14ac:dyDescent="0.35">
      <c r="A26" s="17"/>
      <c r="B26" s="12"/>
      <c r="C26" s="2"/>
      <c r="D26" s="2"/>
      <c r="E26" s="2"/>
      <c r="F26" s="12"/>
      <c r="G26" s="13"/>
      <c r="H26" s="14"/>
      <c r="I26" s="2"/>
      <c r="J26" s="24"/>
      <c r="K26" s="22"/>
      <c r="L26" s="22"/>
      <c r="M26" s="23"/>
      <c r="N26" s="22"/>
      <c r="O26" s="12"/>
      <c r="P26" s="2"/>
      <c r="Q26" s="2"/>
      <c r="R26" s="2"/>
      <c r="S26" s="2"/>
      <c r="T26" s="2"/>
      <c r="U26" s="2"/>
      <c r="V26" s="2"/>
      <c r="W26" s="2"/>
      <c r="X26" s="2"/>
    </row>
    <row r="27" spans="1:24" s="26" customFormat="1" x14ac:dyDescent="0.35">
      <c r="A27" s="11"/>
      <c r="B27" s="24"/>
      <c r="C27" s="2"/>
      <c r="D27" s="2"/>
      <c r="E27" s="24"/>
      <c r="F27" s="24"/>
      <c r="G27" s="25"/>
      <c r="H27" s="24"/>
      <c r="I27" s="24"/>
      <c r="J27" s="24"/>
      <c r="K27" s="22"/>
      <c r="L27" s="22"/>
      <c r="M27" s="23"/>
      <c r="N27" s="22"/>
      <c r="O27" s="12"/>
      <c r="P27" s="24"/>
      <c r="Q27" s="2"/>
      <c r="R27" s="2"/>
      <c r="S27" s="2"/>
      <c r="T27" s="2"/>
      <c r="U27" s="2"/>
      <c r="V27" s="2"/>
      <c r="W27" s="24"/>
      <c r="X27" s="24"/>
    </row>
    <row r="28" spans="1:24" s="26" customFormat="1" x14ac:dyDescent="0.35">
      <c r="A28" s="11"/>
      <c r="B28" s="24"/>
      <c r="C28" s="2"/>
      <c r="D28" s="2"/>
      <c r="E28" s="24"/>
      <c r="F28" s="24"/>
      <c r="G28" s="25"/>
      <c r="H28" s="24"/>
      <c r="I28" s="24"/>
      <c r="J28" s="24"/>
      <c r="K28" s="22"/>
      <c r="L28" s="22"/>
      <c r="M28" s="23"/>
      <c r="N28" s="22"/>
      <c r="O28" s="12"/>
      <c r="P28" s="24"/>
      <c r="Q28" s="2"/>
      <c r="R28" s="2"/>
      <c r="S28" s="2"/>
      <c r="T28" s="2"/>
      <c r="U28" s="2"/>
      <c r="V28" s="2"/>
      <c r="W28" s="24"/>
      <c r="X28" s="24"/>
    </row>
    <row r="29" spans="1:24" s="26" customFormat="1" x14ac:dyDescent="0.35">
      <c r="A29" s="17"/>
      <c r="B29" s="24"/>
      <c r="C29" s="2"/>
      <c r="D29" s="2"/>
      <c r="E29" s="24"/>
      <c r="F29" s="24"/>
      <c r="G29" s="25"/>
      <c r="H29" s="24"/>
      <c r="I29" s="2"/>
      <c r="J29" s="24"/>
      <c r="K29" s="22"/>
      <c r="L29" s="22"/>
      <c r="M29" s="23"/>
      <c r="N29" s="22"/>
      <c r="O29" s="12"/>
      <c r="P29" s="24"/>
      <c r="Q29" s="2"/>
      <c r="R29" s="2"/>
      <c r="S29" s="2"/>
      <c r="T29" s="2"/>
      <c r="U29" s="2"/>
      <c r="V29" s="2"/>
      <c r="W29" s="24"/>
      <c r="X29" s="24"/>
    </row>
    <row r="30" spans="1:24" s="26" customFormat="1" x14ac:dyDescent="0.35">
      <c r="A30" s="17"/>
      <c r="B30" s="24"/>
      <c r="C30" s="2"/>
      <c r="D30" s="2"/>
      <c r="E30" s="24"/>
      <c r="F30" s="24"/>
      <c r="G30" s="25"/>
      <c r="H30" s="24"/>
      <c r="I30" s="2"/>
      <c r="J30" s="24"/>
      <c r="K30" s="22"/>
      <c r="L30" s="22"/>
      <c r="M30" s="23"/>
      <c r="N30" s="22"/>
      <c r="O30" s="12"/>
      <c r="P30" s="24"/>
      <c r="Q30" s="2"/>
      <c r="R30" s="2"/>
      <c r="S30" s="2"/>
      <c r="T30" s="2"/>
      <c r="U30" s="2"/>
      <c r="V30" s="2"/>
      <c r="W30" s="24"/>
      <c r="X30" s="24"/>
    </row>
    <row r="31" spans="1:24" s="26" customFormat="1" x14ac:dyDescent="0.35">
      <c r="A31" s="17"/>
      <c r="B31" s="24"/>
      <c r="C31" s="2"/>
      <c r="D31" s="2"/>
      <c r="E31" s="24"/>
      <c r="F31" s="24"/>
      <c r="G31" s="25"/>
      <c r="H31" s="24"/>
      <c r="I31" s="2"/>
      <c r="J31" s="24"/>
      <c r="K31" s="22"/>
      <c r="L31" s="22"/>
      <c r="M31" s="23"/>
      <c r="N31" s="22"/>
      <c r="O31" s="12"/>
      <c r="P31" s="24"/>
      <c r="Q31" s="2"/>
      <c r="R31" s="2"/>
      <c r="S31" s="2"/>
      <c r="T31" s="2"/>
      <c r="U31" s="2"/>
      <c r="V31" s="2"/>
      <c r="W31" s="24"/>
      <c r="X31" s="24"/>
    </row>
    <row r="32" spans="1:24" s="5" customFormat="1" x14ac:dyDescent="0.35">
      <c r="A32" s="17"/>
      <c r="B32" s="2"/>
      <c r="C32" s="2"/>
      <c r="D32" s="2"/>
      <c r="E32" s="2"/>
      <c r="F32" s="18"/>
      <c r="G32" s="19"/>
      <c r="H32" s="14"/>
      <c r="I32" s="2"/>
      <c r="J32" s="2"/>
      <c r="K32" s="3"/>
      <c r="L32" s="15"/>
      <c r="M32" s="16"/>
      <c r="N32" s="3"/>
      <c r="O32" s="2"/>
      <c r="P32" s="2"/>
      <c r="Q32" s="2"/>
      <c r="R32" s="2"/>
      <c r="S32" s="2"/>
      <c r="T32" s="2"/>
      <c r="U32" s="2"/>
      <c r="V32" s="2"/>
      <c r="W32" s="2"/>
      <c r="X32" s="2"/>
    </row>
    <row r="33" spans="1:24" x14ac:dyDescent="0.35">
      <c r="A33" s="17"/>
      <c r="B33" s="12"/>
      <c r="C33" s="2"/>
      <c r="D33" s="2"/>
      <c r="E33" s="2"/>
      <c r="F33" s="12"/>
      <c r="G33" s="13"/>
      <c r="H33" s="14"/>
      <c r="I33" s="2"/>
      <c r="J33" s="12"/>
      <c r="K33" s="22"/>
      <c r="L33" s="22"/>
      <c r="M33" s="23"/>
      <c r="N33" s="22"/>
      <c r="O33" s="12"/>
      <c r="P33" s="2"/>
      <c r="Q33" s="2"/>
      <c r="R33" s="2"/>
      <c r="S33" s="2"/>
      <c r="T33" s="2"/>
      <c r="U33" s="2"/>
      <c r="V33" s="2"/>
      <c r="W33" s="2"/>
      <c r="X33" s="2"/>
    </row>
    <row r="34" spans="1:24" x14ac:dyDescent="0.35">
      <c r="A34" s="17"/>
      <c r="B34" s="2"/>
      <c r="C34" s="2"/>
      <c r="D34" s="2"/>
      <c r="E34" s="2"/>
      <c r="F34" s="18"/>
      <c r="G34" s="19"/>
      <c r="H34" s="18"/>
      <c r="I34" s="2"/>
      <c r="J34" s="2"/>
      <c r="K34" s="3"/>
      <c r="L34" s="3"/>
      <c r="M34" s="21"/>
      <c r="N34" s="3"/>
      <c r="O34" s="2"/>
      <c r="P34" s="2"/>
      <c r="Q34" s="2"/>
      <c r="R34" s="2"/>
      <c r="S34" s="2"/>
      <c r="T34" s="2"/>
      <c r="U34" s="2"/>
      <c r="V34" s="2"/>
      <c r="W34" s="2"/>
      <c r="X34" s="2"/>
    </row>
    <row r="35" spans="1:24" x14ac:dyDescent="0.35">
      <c r="A35" s="17"/>
      <c r="B35" s="12"/>
      <c r="C35" s="2"/>
      <c r="D35" s="2"/>
      <c r="E35" s="2"/>
      <c r="F35" s="12"/>
      <c r="G35" s="13"/>
      <c r="H35" s="14"/>
      <c r="I35" s="2"/>
      <c r="J35" s="12"/>
      <c r="K35" s="22"/>
      <c r="L35" s="22"/>
      <c r="M35" s="23"/>
      <c r="N35" s="22"/>
      <c r="O35" s="12"/>
      <c r="P35" s="2"/>
      <c r="Q35" s="2"/>
      <c r="R35" s="2"/>
      <c r="S35" s="2"/>
      <c r="T35" s="2"/>
      <c r="U35" s="2"/>
      <c r="V35" s="2"/>
      <c r="W35" s="2"/>
      <c r="X35" s="2"/>
    </row>
    <row r="36" spans="1:24" x14ac:dyDescent="0.35">
      <c r="A36" s="17"/>
      <c r="B36" s="12"/>
      <c r="C36" s="2"/>
      <c r="D36" s="2"/>
      <c r="E36" s="2"/>
      <c r="F36" s="12"/>
      <c r="G36" s="13"/>
      <c r="H36" s="14"/>
      <c r="I36" s="2"/>
      <c r="J36" s="12"/>
      <c r="K36" s="22"/>
      <c r="L36" s="22"/>
      <c r="M36" s="23"/>
      <c r="N36" s="22"/>
      <c r="O36" s="12"/>
      <c r="P36" s="2"/>
      <c r="Q36" s="2"/>
      <c r="R36" s="2"/>
      <c r="S36" s="2"/>
      <c r="T36" s="2"/>
      <c r="U36" s="2"/>
      <c r="V36" s="2"/>
      <c r="W36" s="2"/>
      <c r="X36" s="2"/>
    </row>
    <row r="37" spans="1:24" s="5" customFormat="1" x14ac:dyDescent="0.35">
      <c r="A37" s="17"/>
      <c r="B37" s="2"/>
      <c r="C37" s="24"/>
      <c r="D37" s="2"/>
      <c r="E37" s="2"/>
      <c r="F37" s="18"/>
      <c r="G37" s="19"/>
      <c r="H37" s="24"/>
      <c r="I37" s="2"/>
      <c r="J37" s="2"/>
      <c r="K37" s="22"/>
      <c r="L37" s="22"/>
      <c r="M37" s="23"/>
      <c r="N37" s="22"/>
      <c r="O37" s="12"/>
      <c r="P37" s="2"/>
      <c r="Q37" s="2"/>
      <c r="R37" s="2"/>
      <c r="S37" s="2"/>
      <c r="T37" s="2"/>
      <c r="U37" s="2"/>
      <c r="V37" s="2"/>
      <c r="W37" s="2"/>
      <c r="X37" s="2"/>
    </row>
    <row r="38" spans="1:24" s="26" customFormat="1" x14ac:dyDescent="0.35">
      <c r="A38" s="17"/>
      <c r="B38" s="24"/>
      <c r="C38" s="24"/>
      <c r="D38" s="2"/>
      <c r="E38" s="24"/>
      <c r="F38" s="24"/>
      <c r="G38" s="25"/>
      <c r="H38" s="24"/>
      <c r="I38" s="2"/>
      <c r="J38" s="12"/>
      <c r="K38" s="22"/>
      <c r="L38" s="22"/>
      <c r="M38" s="23"/>
      <c r="N38" s="22"/>
      <c r="O38" s="12"/>
      <c r="P38" s="24"/>
      <c r="Q38" s="2"/>
      <c r="R38" s="24"/>
      <c r="S38" s="24"/>
      <c r="T38" s="24"/>
      <c r="U38" s="24"/>
      <c r="V38" s="24"/>
      <c r="W38" s="24"/>
      <c r="X38" s="24"/>
    </row>
    <row r="39" spans="1:24" s="26" customFormat="1" x14ac:dyDescent="0.35">
      <c r="A39" s="17"/>
      <c r="B39" s="24"/>
      <c r="C39" s="24"/>
      <c r="D39" s="2"/>
      <c r="E39" s="24"/>
      <c r="F39" s="24"/>
      <c r="G39" s="25"/>
      <c r="H39" s="24"/>
      <c r="I39" s="2"/>
      <c r="J39" s="12"/>
      <c r="K39" s="22"/>
      <c r="L39" s="22"/>
      <c r="M39" s="23"/>
      <c r="N39" s="22"/>
      <c r="O39" s="12"/>
      <c r="P39" s="24"/>
      <c r="Q39" s="2"/>
      <c r="R39" s="24"/>
      <c r="S39" s="24"/>
      <c r="T39" s="24"/>
      <c r="U39" s="24"/>
      <c r="V39" s="24"/>
      <c r="W39" s="24"/>
      <c r="X39" s="24"/>
    </row>
    <row r="40" spans="1:24" s="5" customFormat="1" x14ac:dyDescent="0.35">
      <c r="A40" s="17"/>
      <c r="B40" s="2"/>
      <c r="C40" s="2"/>
      <c r="D40" s="2"/>
      <c r="E40" s="2"/>
      <c r="F40" s="18"/>
      <c r="G40" s="19"/>
      <c r="H40" s="14"/>
      <c r="I40" s="2"/>
      <c r="J40" s="2"/>
      <c r="K40" s="3"/>
      <c r="L40" s="15"/>
      <c r="M40" s="16"/>
      <c r="N40" s="3"/>
      <c r="O40" s="2"/>
      <c r="P40" s="2"/>
      <c r="Q40" s="2"/>
      <c r="R40" s="2"/>
      <c r="S40" s="2"/>
      <c r="T40" s="2"/>
      <c r="U40" s="2"/>
      <c r="V40" s="2"/>
      <c r="W40" s="19"/>
      <c r="X40" s="2"/>
    </row>
    <row r="41" spans="1:24" s="5" customFormat="1" x14ac:dyDescent="0.35">
      <c r="A41" s="17"/>
      <c r="B41" s="2"/>
      <c r="C41" s="2"/>
      <c r="D41" s="2"/>
      <c r="E41" s="2"/>
      <c r="F41" s="18"/>
      <c r="G41" s="19"/>
      <c r="H41" s="14"/>
      <c r="I41" s="2"/>
      <c r="J41" s="2"/>
      <c r="K41" s="3"/>
      <c r="L41" s="15"/>
      <c r="M41" s="16"/>
      <c r="N41" s="3"/>
      <c r="O41" s="2"/>
      <c r="P41" s="2"/>
      <c r="Q41" s="2"/>
      <c r="R41" s="2"/>
      <c r="S41" s="2"/>
      <c r="T41" s="2"/>
      <c r="U41" s="2"/>
      <c r="V41" s="2"/>
      <c r="W41" s="2"/>
      <c r="X41" s="2"/>
    </row>
    <row r="42" spans="1:24" s="5" customFormat="1" x14ac:dyDescent="0.35">
      <c r="A42" s="17"/>
      <c r="B42" s="2"/>
      <c r="C42" s="2"/>
      <c r="D42" s="2"/>
      <c r="E42" s="2"/>
      <c r="F42" s="18"/>
      <c r="G42" s="19"/>
      <c r="H42" s="14"/>
      <c r="I42" s="2"/>
      <c r="J42" s="2"/>
      <c r="K42" s="3"/>
      <c r="L42" s="15"/>
      <c r="M42" s="16"/>
      <c r="N42" s="3"/>
      <c r="O42" s="2"/>
      <c r="P42" s="2"/>
      <c r="Q42" s="2"/>
      <c r="R42" s="2"/>
      <c r="S42" s="2"/>
      <c r="T42" s="2"/>
      <c r="U42" s="2"/>
      <c r="V42" s="2"/>
      <c r="W42" s="2"/>
      <c r="X42" s="2"/>
    </row>
    <row r="43" spans="1:24" x14ac:dyDescent="0.35">
      <c r="A43" s="17"/>
      <c r="B43" s="2"/>
      <c r="C43" s="2"/>
      <c r="D43" s="2"/>
      <c r="E43" s="2"/>
      <c r="F43" s="18"/>
      <c r="G43" s="19"/>
      <c r="H43" s="18"/>
      <c r="I43" s="2"/>
      <c r="J43" s="2"/>
      <c r="K43" s="3"/>
      <c r="L43" s="3"/>
      <c r="M43" s="21"/>
      <c r="N43" s="3"/>
      <c r="O43" s="2"/>
      <c r="P43" s="2"/>
      <c r="Q43" s="2"/>
      <c r="R43" s="2"/>
      <c r="S43" s="2"/>
      <c r="T43" s="2"/>
      <c r="U43" s="2"/>
      <c r="V43" s="2"/>
      <c r="W43" s="2"/>
      <c r="X43" s="2"/>
    </row>
    <row r="44" spans="1:24" x14ac:dyDescent="0.35">
      <c r="A44" s="17"/>
      <c r="B44" s="2"/>
      <c r="C44" s="2"/>
      <c r="D44" s="2"/>
      <c r="E44" s="2"/>
      <c r="F44" s="18"/>
      <c r="G44" s="19"/>
      <c r="H44" s="18"/>
      <c r="I44" s="2"/>
      <c r="J44" s="2"/>
      <c r="K44" s="3"/>
      <c r="L44" s="3"/>
      <c r="M44" s="21"/>
      <c r="N44" s="3"/>
      <c r="O44" s="2"/>
      <c r="P44" s="2"/>
      <c r="Q44" s="2"/>
      <c r="R44" s="2"/>
      <c r="S44" s="2"/>
      <c r="T44" s="2"/>
      <c r="U44" s="2"/>
      <c r="V44" s="2"/>
      <c r="W44" s="2"/>
      <c r="X44" s="2"/>
    </row>
    <row r="45" spans="1:24" x14ac:dyDescent="0.35">
      <c r="A45" s="17"/>
      <c r="B45" s="2"/>
      <c r="C45" s="2"/>
      <c r="D45" s="2"/>
      <c r="E45" s="2"/>
      <c r="F45" s="18"/>
      <c r="G45" s="19"/>
      <c r="H45" s="18"/>
      <c r="I45" s="2"/>
      <c r="J45" s="2"/>
      <c r="K45" s="3"/>
      <c r="L45" s="3"/>
      <c r="M45" s="21"/>
      <c r="N45" s="3"/>
      <c r="O45" s="2"/>
      <c r="P45" s="2"/>
      <c r="Q45" s="2"/>
      <c r="R45" s="2"/>
      <c r="S45" s="2"/>
      <c r="T45" s="2"/>
      <c r="U45" s="2"/>
      <c r="V45" s="2"/>
      <c r="W45" s="2"/>
      <c r="X45" s="2"/>
    </row>
    <row r="46" spans="1:24" s="5" customFormat="1" x14ac:dyDescent="0.35">
      <c r="A46" s="17"/>
      <c r="B46" s="2"/>
      <c r="C46" s="2"/>
      <c r="D46" s="2"/>
      <c r="E46" s="2"/>
      <c r="F46" s="18"/>
      <c r="G46" s="19"/>
      <c r="H46" s="14"/>
      <c r="I46" s="2"/>
      <c r="J46" s="2"/>
      <c r="K46" s="3"/>
      <c r="L46" s="15"/>
      <c r="M46" s="16"/>
      <c r="N46" s="3"/>
      <c r="O46" s="2"/>
      <c r="P46" s="2"/>
      <c r="Q46" s="2"/>
      <c r="R46" s="2"/>
      <c r="S46" s="2"/>
      <c r="T46" s="2"/>
      <c r="U46" s="2"/>
      <c r="V46" s="2"/>
      <c r="W46" s="2"/>
      <c r="X46" s="2"/>
    </row>
    <row r="47" spans="1:24" x14ac:dyDescent="0.35">
      <c r="A47" s="17"/>
      <c r="B47" s="2"/>
      <c r="C47" s="2"/>
      <c r="D47" s="2"/>
      <c r="E47" s="2"/>
      <c r="F47" s="18"/>
      <c r="G47" s="19"/>
      <c r="H47" s="18"/>
      <c r="I47" s="2"/>
      <c r="J47" s="2"/>
      <c r="K47" s="3"/>
      <c r="L47" s="3"/>
      <c r="M47" s="21"/>
      <c r="N47" s="3"/>
      <c r="O47" s="2"/>
      <c r="P47" s="2"/>
      <c r="Q47" s="2"/>
      <c r="R47" s="2"/>
      <c r="S47" s="2"/>
      <c r="T47" s="2"/>
      <c r="U47" s="2"/>
      <c r="V47" s="2"/>
      <c r="W47" s="2"/>
      <c r="X47" s="2"/>
    </row>
    <row r="48" spans="1:24" x14ac:dyDescent="0.35">
      <c r="A48" s="17"/>
      <c r="B48" s="2"/>
      <c r="C48" s="2"/>
      <c r="D48" s="2"/>
      <c r="E48" s="2"/>
      <c r="F48" s="18"/>
      <c r="G48" s="19"/>
      <c r="H48" s="14"/>
      <c r="I48" s="2"/>
      <c r="J48" s="2"/>
      <c r="K48" s="3"/>
      <c r="L48" s="15"/>
      <c r="M48" s="16"/>
      <c r="N48" s="3"/>
      <c r="O48" s="2"/>
      <c r="P48" s="2"/>
      <c r="Q48" s="2"/>
      <c r="R48" s="2"/>
      <c r="S48" s="2"/>
      <c r="T48" s="2"/>
      <c r="U48" s="2"/>
      <c r="V48" s="2"/>
      <c r="W48" s="2"/>
      <c r="X48" s="2"/>
    </row>
    <row r="49" spans="1:24" x14ac:dyDescent="0.35">
      <c r="A49" s="17"/>
      <c r="B49" s="2"/>
      <c r="C49" s="2"/>
      <c r="D49" s="2"/>
      <c r="E49" s="2"/>
      <c r="F49" s="18"/>
      <c r="G49" s="19"/>
      <c r="H49" s="18"/>
      <c r="I49" s="2"/>
      <c r="J49" s="2"/>
      <c r="K49" s="3"/>
      <c r="L49" s="3"/>
      <c r="M49" s="21"/>
      <c r="N49" s="3"/>
      <c r="O49" s="2"/>
      <c r="P49" s="2"/>
      <c r="Q49" s="2"/>
      <c r="R49" s="2"/>
      <c r="S49" s="2"/>
      <c r="T49" s="2"/>
      <c r="U49" s="2"/>
      <c r="V49" s="2"/>
      <c r="W49" s="2"/>
      <c r="X49" s="2"/>
    </row>
    <row r="50" spans="1:24" x14ac:dyDescent="0.35">
      <c r="A50" s="17"/>
      <c r="B50" s="2"/>
      <c r="C50" s="2"/>
      <c r="D50" s="2"/>
      <c r="E50" s="2"/>
      <c r="F50" s="18"/>
      <c r="G50" s="19"/>
      <c r="H50" s="18"/>
      <c r="I50" s="2"/>
      <c r="J50" s="2"/>
      <c r="K50" s="3"/>
      <c r="L50" s="3"/>
      <c r="M50" s="21"/>
      <c r="N50" s="3"/>
      <c r="O50" s="2"/>
      <c r="P50" s="2"/>
      <c r="Q50" s="2"/>
      <c r="R50" s="2"/>
      <c r="S50" s="2"/>
      <c r="T50" s="2"/>
      <c r="U50" s="2"/>
      <c r="V50" s="2"/>
      <c r="W50" s="2"/>
      <c r="X50" s="2"/>
    </row>
    <row r="51" spans="1:24" x14ac:dyDescent="0.35">
      <c r="A51" s="17"/>
      <c r="B51" s="2"/>
      <c r="C51" s="2"/>
      <c r="D51" s="2"/>
      <c r="E51" s="2"/>
      <c r="F51" s="18"/>
      <c r="G51" s="19"/>
      <c r="H51" s="18"/>
      <c r="I51" s="2"/>
      <c r="J51" s="2"/>
      <c r="K51" s="3"/>
      <c r="L51" s="3"/>
      <c r="M51" s="21"/>
      <c r="N51" s="3"/>
      <c r="O51" s="2"/>
      <c r="P51" s="2"/>
      <c r="Q51" s="2"/>
      <c r="R51" s="2"/>
      <c r="S51" s="2"/>
      <c r="T51" s="2"/>
      <c r="U51" s="2"/>
      <c r="V51" s="2"/>
      <c r="W51" s="2"/>
      <c r="X51" s="2"/>
    </row>
    <row r="52" spans="1:24" s="5" customFormat="1" x14ac:dyDescent="0.35">
      <c r="A52" s="17"/>
      <c r="B52" s="2"/>
      <c r="C52" s="2"/>
      <c r="D52" s="2"/>
      <c r="E52" s="2"/>
      <c r="F52" s="18"/>
      <c r="G52" s="19"/>
      <c r="H52" s="14"/>
      <c r="I52" s="2"/>
      <c r="J52" s="2"/>
      <c r="K52" s="3"/>
      <c r="L52" s="15"/>
      <c r="M52" s="16"/>
      <c r="N52" s="3"/>
      <c r="O52" s="2"/>
      <c r="P52" s="2"/>
      <c r="Q52" s="2"/>
      <c r="R52" s="2"/>
      <c r="S52" s="2"/>
      <c r="T52" s="2"/>
      <c r="U52" s="2"/>
      <c r="V52" s="2"/>
      <c r="W52" s="2"/>
      <c r="X52" s="2"/>
    </row>
    <row r="53" spans="1:24" s="5" customFormat="1" x14ac:dyDescent="0.35">
      <c r="A53" s="17"/>
      <c r="B53" s="2"/>
      <c r="C53" s="2"/>
      <c r="D53" s="2"/>
      <c r="E53" s="2"/>
      <c r="F53" s="18"/>
      <c r="G53" s="19"/>
      <c r="H53" s="14"/>
      <c r="I53" s="2"/>
      <c r="J53" s="2"/>
      <c r="K53" s="3"/>
      <c r="L53" s="15"/>
      <c r="M53" s="16"/>
      <c r="N53" s="3"/>
      <c r="O53" s="2"/>
      <c r="P53" s="2"/>
      <c r="Q53" s="2"/>
      <c r="R53" s="2"/>
      <c r="S53" s="2"/>
      <c r="T53" s="2"/>
      <c r="U53" s="2"/>
      <c r="V53" s="2"/>
      <c r="W53" s="2"/>
      <c r="X53" s="2"/>
    </row>
    <row r="54" spans="1:24" x14ac:dyDescent="0.35">
      <c r="A54" s="17"/>
      <c r="B54" s="2"/>
      <c r="C54" s="2"/>
      <c r="D54" s="2"/>
      <c r="E54" s="2"/>
      <c r="F54" s="18"/>
      <c r="G54" s="19"/>
      <c r="H54" s="18"/>
      <c r="I54" s="2"/>
      <c r="J54" s="2"/>
      <c r="K54" s="3"/>
      <c r="L54" s="3"/>
      <c r="M54" s="21"/>
      <c r="N54" s="3"/>
      <c r="O54" s="2"/>
      <c r="P54" s="2"/>
      <c r="Q54" s="2"/>
      <c r="R54" s="2"/>
      <c r="S54" s="2"/>
      <c r="T54" s="2"/>
      <c r="U54" s="2"/>
      <c r="V54" s="2"/>
      <c r="W54" s="2"/>
      <c r="X54" s="2"/>
    </row>
    <row r="55" spans="1:24" x14ac:dyDescent="0.35">
      <c r="A55" s="17"/>
      <c r="B55" s="2"/>
      <c r="C55" s="2"/>
      <c r="D55" s="2"/>
      <c r="E55" s="2"/>
      <c r="F55" s="18"/>
      <c r="G55" s="19"/>
      <c r="H55" s="18"/>
      <c r="I55" s="2"/>
      <c r="J55" s="2"/>
      <c r="K55" s="3"/>
      <c r="L55" s="3"/>
      <c r="M55" s="21"/>
      <c r="N55" s="3"/>
      <c r="O55" s="2"/>
      <c r="P55" s="2"/>
      <c r="Q55" s="2"/>
      <c r="R55" s="2"/>
      <c r="S55" s="2"/>
      <c r="T55" s="2"/>
      <c r="U55" s="2"/>
      <c r="V55" s="2"/>
      <c r="W55" s="2"/>
      <c r="X55" s="2"/>
    </row>
    <row r="56" spans="1:24" x14ac:dyDescent="0.35">
      <c r="A56" s="17"/>
      <c r="B56" s="2"/>
      <c r="C56" s="2"/>
      <c r="D56" s="2"/>
      <c r="E56" s="2"/>
      <c r="F56" s="18"/>
      <c r="G56" s="19"/>
      <c r="H56" s="18"/>
      <c r="I56" s="2"/>
      <c r="J56" s="2"/>
      <c r="K56" s="3"/>
      <c r="L56" s="3"/>
      <c r="M56" s="21"/>
      <c r="N56" s="3"/>
      <c r="O56" s="2"/>
      <c r="P56" s="2"/>
      <c r="Q56" s="2"/>
      <c r="R56" s="2"/>
      <c r="S56" s="2"/>
      <c r="T56" s="2"/>
      <c r="U56" s="2"/>
      <c r="V56" s="2"/>
      <c r="W56" s="2"/>
      <c r="X56" s="2"/>
    </row>
    <row r="57" spans="1:24" s="5" customFormat="1" x14ac:dyDescent="0.35">
      <c r="A57" s="17"/>
      <c r="B57" s="2"/>
      <c r="C57" s="2"/>
      <c r="D57" s="2"/>
      <c r="E57" s="2"/>
      <c r="F57" s="18"/>
      <c r="G57" s="19"/>
      <c r="H57" s="14"/>
      <c r="I57" s="2"/>
      <c r="J57" s="2"/>
      <c r="K57" s="3"/>
      <c r="L57" s="15"/>
      <c r="M57" s="16"/>
      <c r="N57" s="3"/>
      <c r="O57" s="2"/>
      <c r="P57" s="2"/>
      <c r="Q57" s="2"/>
      <c r="R57" s="2"/>
      <c r="S57" s="2"/>
      <c r="T57" s="2"/>
      <c r="U57" s="2"/>
      <c r="V57" s="2"/>
      <c r="W57" s="2"/>
      <c r="X57" s="2"/>
    </row>
    <row r="58" spans="1:24" s="5" customFormat="1" x14ac:dyDescent="0.35">
      <c r="A58" s="17"/>
      <c r="B58" s="2"/>
      <c r="C58" s="2"/>
      <c r="D58" s="2"/>
      <c r="E58" s="2"/>
      <c r="F58" s="18"/>
      <c r="G58" s="19"/>
      <c r="H58" s="14"/>
      <c r="I58" s="2"/>
      <c r="J58" s="2"/>
      <c r="K58" s="3"/>
      <c r="L58" s="15"/>
      <c r="M58" s="16"/>
      <c r="N58" s="3"/>
      <c r="O58" s="2"/>
      <c r="P58" s="2"/>
      <c r="Q58" s="2"/>
      <c r="R58" s="2"/>
      <c r="S58" s="2"/>
      <c r="T58" s="2"/>
      <c r="U58" s="2"/>
      <c r="V58" s="2"/>
      <c r="W58" s="2"/>
      <c r="X58" s="2"/>
    </row>
    <row r="59" spans="1:24" x14ac:dyDescent="0.35">
      <c r="A59" s="17"/>
      <c r="B59" s="2"/>
      <c r="C59" s="2"/>
      <c r="D59" s="2"/>
      <c r="E59" s="2"/>
      <c r="F59" s="18"/>
      <c r="G59" s="19"/>
      <c r="H59" s="14"/>
      <c r="I59" s="2"/>
      <c r="J59" s="2"/>
      <c r="K59" s="3"/>
      <c r="L59" s="2"/>
      <c r="M59" s="16"/>
      <c r="N59" s="3"/>
      <c r="O59" s="2"/>
      <c r="P59" s="2"/>
      <c r="Q59" s="2"/>
      <c r="R59" s="2"/>
      <c r="S59" s="2"/>
      <c r="T59" s="2"/>
      <c r="U59" s="2"/>
      <c r="V59" s="2"/>
      <c r="W59" s="2"/>
      <c r="X59" s="2"/>
    </row>
    <row r="60" spans="1:24" x14ac:dyDescent="0.35">
      <c r="A60" s="17"/>
      <c r="B60" s="2"/>
      <c r="C60" s="2"/>
      <c r="D60" s="2"/>
      <c r="E60" s="2"/>
      <c r="F60" s="18"/>
      <c r="G60" s="19"/>
      <c r="H60" s="14"/>
      <c r="I60" s="2"/>
      <c r="J60" s="2"/>
      <c r="K60" s="3"/>
      <c r="L60" s="2"/>
      <c r="M60" s="16"/>
      <c r="N60" s="3"/>
      <c r="O60" s="2"/>
      <c r="P60" s="2"/>
      <c r="Q60" s="2"/>
      <c r="R60" s="2"/>
      <c r="S60" s="2"/>
      <c r="T60" s="2"/>
      <c r="U60" s="2"/>
      <c r="V60" s="2"/>
      <c r="W60" s="2"/>
      <c r="X60" s="2"/>
    </row>
    <row r="61" spans="1:24" x14ac:dyDescent="0.35">
      <c r="A61" s="17"/>
      <c r="B61" s="2"/>
      <c r="C61" s="2"/>
      <c r="D61" s="2"/>
      <c r="E61" s="2"/>
      <c r="F61" s="18"/>
      <c r="G61" s="19"/>
      <c r="H61" s="14"/>
      <c r="I61" s="2"/>
      <c r="J61" s="2"/>
      <c r="K61" s="3"/>
      <c r="L61" s="2"/>
      <c r="M61" s="16"/>
      <c r="N61" s="3"/>
      <c r="O61" s="2"/>
      <c r="P61" s="2"/>
      <c r="Q61" s="2"/>
      <c r="R61" s="2"/>
      <c r="S61" s="2"/>
      <c r="T61" s="2"/>
      <c r="U61" s="2"/>
      <c r="V61" s="2"/>
      <c r="W61" s="2"/>
      <c r="X61" s="2"/>
    </row>
    <row r="62" spans="1:24" s="5" customFormat="1" x14ac:dyDescent="0.35">
      <c r="A62" s="17"/>
      <c r="B62" s="2"/>
      <c r="C62" s="2"/>
      <c r="D62" s="2"/>
      <c r="E62" s="2"/>
      <c r="F62" s="18"/>
      <c r="G62" s="2"/>
      <c r="H62" s="14"/>
      <c r="I62" s="2"/>
      <c r="J62" s="2"/>
      <c r="K62" s="3"/>
      <c r="L62" s="15"/>
      <c r="M62" s="16"/>
      <c r="N62" s="3"/>
      <c r="O62" s="2"/>
      <c r="P62" s="2"/>
      <c r="Q62" s="2"/>
      <c r="R62" s="2"/>
      <c r="S62" s="2"/>
      <c r="T62" s="2"/>
      <c r="U62" s="2"/>
      <c r="V62" s="2"/>
      <c r="W62" s="2"/>
      <c r="X62" s="2"/>
    </row>
    <row r="63" spans="1:24" s="5" customFormat="1" x14ac:dyDescent="0.35">
      <c r="A63" s="17"/>
      <c r="B63" s="2"/>
      <c r="C63" s="2"/>
      <c r="D63" s="2"/>
      <c r="E63" s="2"/>
      <c r="F63" s="18"/>
      <c r="G63" s="19"/>
      <c r="H63" s="14"/>
      <c r="I63" s="2"/>
      <c r="J63" s="2"/>
      <c r="K63" s="3"/>
      <c r="L63" s="15"/>
      <c r="M63" s="16"/>
      <c r="N63" s="3"/>
      <c r="O63" s="2"/>
      <c r="P63" s="2"/>
      <c r="Q63" s="2"/>
      <c r="R63" s="2"/>
      <c r="S63" s="2"/>
      <c r="T63" s="2"/>
      <c r="U63" s="2"/>
      <c r="V63" s="2"/>
      <c r="W63" s="2"/>
      <c r="X63" s="2"/>
    </row>
    <row r="64" spans="1:24" s="5" customFormat="1" x14ac:dyDescent="0.35">
      <c r="A64" s="17"/>
      <c r="B64" s="2"/>
      <c r="C64" s="2"/>
      <c r="D64" s="2"/>
      <c r="E64" s="2"/>
      <c r="F64" s="18"/>
      <c r="G64" s="19"/>
      <c r="H64" s="14"/>
      <c r="I64" s="2"/>
      <c r="J64" s="2"/>
      <c r="K64" s="3"/>
      <c r="L64" s="15"/>
      <c r="M64" s="16"/>
      <c r="N64" s="3"/>
      <c r="O64" s="2"/>
      <c r="P64" s="2"/>
      <c r="Q64" s="2"/>
      <c r="R64" s="2"/>
      <c r="S64" s="2"/>
      <c r="T64" s="2"/>
      <c r="U64" s="2"/>
      <c r="V64" s="2"/>
      <c r="W64" s="2"/>
      <c r="X64" s="2"/>
    </row>
    <row r="65" spans="1:24" s="5" customFormat="1" x14ac:dyDescent="0.35">
      <c r="A65" s="17"/>
      <c r="B65" s="2"/>
      <c r="C65" s="2"/>
      <c r="D65" s="2"/>
      <c r="E65" s="2"/>
      <c r="F65" s="18"/>
      <c r="G65" s="19"/>
      <c r="H65" s="14"/>
      <c r="I65" s="2"/>
      <c r="J65" s="2"/>
      <c r="K65" s="3"/>
      <c r="L65" s="15"/>
      <c r="M65" s="16"/>
      <c r="N65" s="3"/>
      <c r="O65" s="2"/>
      <c r="P65" s="2"/>
      <c r="Q65" s="2"/>
      <c r="R65" s="2"/>
      <c r="S65" s="2"/>
      <c r="T65" s="2"/>
      <c r="U65" s="2"/>
      <c r="V65" s="2"/>
      <c r="W65" s="2"/>
      <c r="X65" s="2"/>
    </row>
    <row r="66" spans="1:24" s="5" customFormat="1" x14ac:dyDescent="0.35">
      <c r="A66" s="17"/>
      <c r="B66" s="2"/>
      <c r="C66" s="2"/>
      <c r="D66" s="2"/>
      <c r="E66" s="2"/>
      <c r="F66" s="18"/>
      <c r="G66" s="19"/>
      <c r="H66" s="14"/>
      <c r="I66" s="2"/>
      <c r="J66" s="2"/>
      <c r="K66" s="3"/>
      <c r="L66" s="15"/>
      <c r="M66" s="16"/>
      <c r="N66" s="3"/>
      <c r="O66" s="2"/>
      <c r="P66" s="2"/>
      <c r="Q66" s="2"/>
      <c r="R66" s="2"/>
      <c r="S66" s="2"/>
      <c r="T66" s="2"/>
      <c r="U66" s="2"/>
      <c r="V66" s="2"/>
      <c r="W66" s="2"/>
      <c r="X66" s="2"/>
    </row>
    <row r="67" spans="1:24" s="5" customFormat="1" x14ac:dyDescent="0.35">
      <c r="A67" s="17"/>
      <c r="B67" s="2"/>
      <c r="C67" s="2"/>
      <c r="D67" s="2"/>
      <c r="E67" s="2"/>
      <c r="F67" s="18"/>
      <c r="G67" s="19"/>
      <c r="H67" s="14"/>
      <c r="I67" s="2"/>
      <c r="J67" s="2"/>
      <c r="K67" s="3"/>
      <c r="L67" s="15"/>
      <c r="M67" s="16"/>
      <c r="N67" s="3"/>
      <c r="O67" s="2"/>
      <c r="P67" s="2"/>
      <c r="Q67" s="2"/>
      <c r="R67" s="2"/>
      <c r="S67" s="2"/>
      <c r="T67" s="2"/>
      <c r="U67" s="2"/>
      <c r="V67" s="2"/>
      <c r="W67" s="2"/>
      <c r="X67" s="2"/>
    </row>
    <row r="68" spans="1:24" s="5" customFormat="1" x14ac:dyDescent="0.35">
      <c r="A68" s="17"/>
      <c r="B68" s="2"/>
      <c r="C68" s="2"/>
      <c r="D68" s="2"/>
      <c r="E68" s="2"/>
      <c r="F68" s="18"/>
      <c r="G68" s="19"/>
      <c r="H68" s="14"/>
      <c r="I68" s="2"/>
      <c r="J68" s="2"/>
      <c r="K68" s="3"/>
      <c r="L68" s="15"/>
      <c r="M68" s="16"/>
      <c r="N68" s="3"/>
      <c r="O68" s="2"/>
      <c r="P68" s="2"/>
      <c r="Q68" s="2"/>
      <c r="R68" s="2"/>
      <c r="S68" s="2"/>
      <c r="T68" s="2"/>
      <c r="U68" s="2"/>
      <c r="V68" s="2"/>
      <c r="W68" s="2"/>
      <c r="X68" s="2"/>
    </row>
    <row r="69" spans="1:24" s="5" customFormat="1" x14ac:dyDescent="0.35">
      <c r="A69" s="17"/>
      <c r="B69" s="2"/>
      <c r="C69" s="2"/>
      <c r="D69" s="2"/>
      <c r="E69" s="2"/>
      <c r="F69" s="18"/>
      <c r="G69" s="19"/>
      <c r="H69" s="14"/>
      <c r="I69" s="2"/>
      <c r="J69" s="2"/>
      <c r="K69" s="3"/>
      <c r="L69" s="15"/>
      <c r="M69" s="16"/>
      <c r="N69" s="3"/>
      <c r="O69" s="2"/>
      <c r="P69" s="2"/>
      <c r="Q69" s="2"/>
      <c r="R69" s="2"/>
      <c r="S69" s="2"/>
      <c r="T69" s="2"/>
      <c r="U69" s="2"/>
      <c r="V69" s="2"/>
      <c r="W69" s="2"/>
      <c r="X69" s="2"/>
    </row>
    <row r="70" spans="1:24" s="5" customFormat="1" x14ac:dyDescent="0.35">
      <c r="A70" s="17"/>
      <c r="B70" s="2"/>
      <c r="C70" s="2"/>
      <c r="D70" s="2"/>
      <c r="E70" s="2"/>
      <c r="F70" s="18"/>
      <c r="G70" s="19"/>
      <c r="H70" s="14"/>
      <c r="I70" s="2"/>
      <c r="J70" s="2"/>
      <c r="K70" s="3"/>
      <c r="L70" s="15"/>
      <c r="M70" s="16"/>
      <c r="N70" s="3"/>
      <c r="O70" s="2"/>
      <c r="P70" s="2"/>
      <c r="Q70" s="2"/>
      <c r="R70" s="2"/>
      <c r="S70" s="2"/>
      <c r="T70" s="2"/>
      <c r="U70" s="2"/>
      <c r="V70" s="2"/>
      <c r="W70" s="2"/>
      <c r="X70" s="2"/>
    </row>
    <row r="71" spans="1:24" s="5" customFormat="1" x14ac:dyDescent="0.35">
      <c r="A71" s="17"/>
      <c r="B71" s="2"/>
      <c r="C71" s="2"/>
      <c r="D71" s="2"/>
      <c r="E71" s="2"/>
      <c r="F71" s="18"/>
      <c r="G71" s="19"/>
      <c r="H71" s="14"/>
      <c r="I71" s="2"/>
      <c r="J71" s="2"/>
      <c r="K71" s="3"/>
      <c r="L71" s="15"/>
      <c r="M71" s="16"/>
      <c r="N71" s="3"/>
      <c r="O71" s="2"/>
      <c r="P71" s="2"/>
      <c r="Q71" s="2"/>
      <c r="R71" s="2"/>
      <c r="S71" s="2"/>
      <c r="T71" s="2"/>
      <c r="U71" s="2"/>
      <c r="V71" s="2"/>
      <c r="W71" s="2"/>
      <c r="X71" s="2"/>
    </row>
    <row r="72" spans="1:24" s="5" customFormat="1" x14ac:dyDescent="0.35">
      <c r="A72" s="17"/>
      <c r="B72" s="2"/>
      <c r="C72" s="2"/>
      <c r="D72" s="2"/>
      <c r="E72" s="2"/>
      <c r="F72" s="18"/>
      <c r="G72" s="19"/>
      <c r="H72" s="14"/>
      <c r="I72" s="2"/>
      <c r="J72" s="2"/>
      <c r="K72" s="3"/>
      <c r="L72" s="15"/>
      <c r="M72" s="16"/>
      <c r="N72" s="3"/>
      <c r="O72" s="2"/>
      <c r="P72" s="2"/>
      <c r="Q72" s="2"/>
      <c r="R72" s="2"/>
      <c r="S72" s="2"/>
      <c r="T72" s="2"/>
      <c r="U72" s="2"/>
      <c r="V72" s="2"/>
      <c r="W72" s="2"/>
      <c r="X72" s="2"/>
    </row>
    <row r="73" spans="1:24" x14ac:dyDescent="0.35">
      <c r="A73" s="11"/>
      <c r="B73" s="12"/>
      <c r="C73" s="2"/>
      <c r="D73" s="2"/>
      <c r="E73" s="2"/>
      <c r="F73" s="12"/>
      <c r="G73" s="13"/>
      <c r="H73" s="14"/>
      <c r="I73" s="2"/>
      <c r="J73" s="12"/>
      <c r="K73" s="15"/>
      <c r="L73" s="15"/>
      <c r="M73" s="16"/>
      <c r="N73" s="3"/>
      <c r="O73" s="12"/>
      <c r="P73" s="2"/>
      <c r="Q73" s="2"/>
      <c r="R73" s="2"/>
      <c r="S73" s="2"/>
      <c r="T73" s="2"/>
      <c r="U73" s="2"/>
      <c r="V73" s="2"/>
      <c r="W73" s="2"/>
      <c r="X73" s="2"/>
    </row>
    <row r="74" spans="1:24" x14ac:dyDescent="0.35">
      <c r="A74" s="11"/>
      <c r="B74" s="12"/>
      <c r="C74" s="2"/>
      <c r="D74" s="2"/>
      <c r="E74" s="2"/>
      <c r="F74" s="12"/>
      <c r="G74" s="13"/>
      <c r="H74" s="14"/>
      <c r="I74" s="2"/>
      <c r="J74" s="12"/>
      <c r="K74" s="15"/>
      <c r="L74" s="15"/>
      <c r="M74" s="16"/>
      <c r="N74" s="3"/>
      <c r="O74" s="12"/>
      <c r="P74" s="2"/>
      <c r="Q74" s="2"/>
      <c r="R74" s="2"/>
      <c r="S74" s="2"/>
      <c r="T74" s="2"/>
      <c r="U74" s="2"/>
      <c r="V74" s="2"/>
      <c r="W74" s="2"/>
      <c r="X74" s="2"/>
    </row>
    <row r="75" spans="1:24" x14ac:dyDescent="0.35">
      <c r="A75" s="11"/>
      <c r="B75" s="12"/>
      <c r="C75" s="2"/>
      <c r="D75" s="2"/>
      <c r="E75" s="2"/>
      <c r="F75" s="12"/>
      <c r="G75" s="13"/>
      <c r="H75" s="14"/>
      <c r="I75" s="2"/>
      <c r="J75" s="12"/>
      <c r="K75" s="15"/>
      <c r="L75" s="15"/>
      <c r="M75" s="16"/>
      <c r="N75" s="3"/>
      <c r="O75" s="12"/>
      <c r="P75" s="2"/>
      <c r="Q75" s="2"/>
      <c r="R75" s="2"/>
      <c r="S75" s="2"/>
      <c r="T75" s="2"/>
      <c r="U75" s="2"/>
      <c r="V75" s="2"/>
      <c r="W75" s="2"/>
      <c r="X75" s="2"/>
    </row>
    <row r="76" spans="1:24" s="5" customFormat="1" x14ac:dyDescent="0.35">
      <c r="A76" s="17"/>
      <c r="B76" s="2"/>
      <c r="C76" s="2"/>
      <c r="D76" s="2"/>
      <c r="E76" s="2"/>
      <c r="F76" s="18"/>
      <c r="G76" s="19"/>
      <c r="H76" s="14"/>
      <c r="I76" s="2"/>
      <c r="J76" s="2"/>
      <c r="K76" s="3"/>
      <c r="L76" s="15"/>
      <c r="M76" s="16"/>
      <c r="N76" s="3"/>
      <c r="O76" s="2"/>
      <c r="P76" s="2"/>
      <c r="Q76" s="2"/>
      <c r="R76" s="2"/>
      <c r="S76" s="2"/>
      <c r="T76" s="2"/>
      <c r="U76" s="2"/>
      <c r="V76" s="2"/>
      <c r="W76" s="2"/>
      <c r="X76" s="2"/>
    </row>
    <row r="77" spans="1:24" s="5" customFormat="1" x14ac:dyDescent="0.35">
      <c r="A77" s="17"/>
      <c r="B77" s="2"/>
      <c r="C77" s="2"/>
      <c r="D77" s="2"/>
      <c r="E77" s="2"/>
      <c r="F77" s="18"/>
      <c r="G77" s="19"/>
      <c r="H77" s="14"/>
      <c r="I77" s="2"/>
      <c r="J77" s="2"/>
      <c r="K77" s="3"/>
      <c r="L77" s="15"/>
      <c r="M77" s="16"/>
      <c r="N77" s="3"/>
      <c r="O77" s="2"/>
      <c r="P77" s="2"/>
      <c r="Q77" s="2"/>
      <c r="R77" s="2"/>
      <c r="S77" s="2"/>
      <c r="T77" s="2"/>
      <c r="U77" s="2"/>
      <c r="V77" s="2"/>
      <c r="W77" s="2"/>
      <c r="X77" s="2"/>
    </row>
    <row r="78" spans="1:24" s="5" customFormat="1" x14ac:dyDescent="0.35">
      <c r="A78" s="17"/>
      <c r="B78" s="2"/>
      <c r="C78" s="2"/>
      <c r="D78" s="2"/>
      <c r="E78" s="2"/>
      <c r="F78" s="18"/>
      <c r="G78" s="19"/>
      <c r="H78" s="14"/>
      <c r="I78" s="2"/>
      <c r="J78" s="2"/>
      <c r="K78" s="3"/>
      <c r="L78" s="15"/>
      <c r="M78" s="16"/>
      <c r="N78" s="3"/>
      <c r="O78" s="2"/>
      <c r="P78" s="2"/>
      <c r="Q78" s="2"/>
      <c r="R78" s="2"/>
      <c r="S78" s="2"/>
      <c r="T78" s="2"/>
      <c r="U78" s="2"/>
      <c r="V78" s="2"/>
      <c r="W78" s="2"/>
      <c r="X78" s="2"/>
    </row>
    <row r="79" spans="1:24" s="5" customFormat="1" x14ac:dyDescent="0.35">
      <c r="A79" s="17"/>
      <c r="B79" s="2"/>
      <c r="C79" s="2"/>
      <c r="D79" s="2"/>
      <c r="E79" s="2"/>
      <c r="F79" s="18"/>
      <c r="G79" s="19"/>
      <c r="H79" s="14"/>
      <c r="I79" s="2"/>
      <c r="J79" s="2"/>
      <c r="K79" s="3"/>
      <c r="L79" s="15"/>
      <c r="M79" s="16"/>
      <c r="N79" s="3"/>
      <c r="O79" s="2"/>
      <c r="P79" s="2"/>
      <c r="Q79" s="2"/>
      <c r="R79" s="2"/>
      <c r="S79" s="2"/>
      <c r="T79" s="2"/>
      <c r="U79" s="2"/>
      <c r="V79" s="2"/>
      <c r="W79" s="2"/>
      <c r="X79" s="2"/>
    </row>
    <row r="80" spans="1:24" s="5" customFormat="1" x14ac:dyDescent="0.35">
      <c r="A80" s="17"/>
      <c r="B80" s="2"/>
      <c r="C80" s="2"/>
      <c r="D80" s="2"/>
      <c r="E80" s="2"/>
      <c r="F80" s="18"/>
      <c r="G80" s="19"/>
      <c r="H80" s="14"/>
      <c r="I80" s="2"/>
      <c r="J80" s="2"/>
      <c r="K80" s="3"/>
      <c r="L80" s="15"/>
      <c r="M80" s="16"/>
      <c r="N80" s="3"/>
      <c r="O80" s="2"/>
      <c r="P80" s="2"/>
      <c r="Q80" s="2"/>
      <c r="R80" s="2"/>
      <c r="S80" s="2"/>
      <c r="T80" s="2"/>
      <c r="U80" s="2"/>
      <c r="V80" s="2"/>
      <c r="W80" s="2"/>
      <c r="X80" s="2"/>
    </row>
    <row r="81" spans="1:24" x14ac:dyDescent="0.35">
      <c r="A81" s="17"/>
      <c r="B81" s="2"/>
      <c r="C81" s="2"/>
      <c r="D81" s="2"/>
      <c r="E81" s="2"/>
      <c r="F81" s="18"/>
      <c r="G81" s="19"/>
      <c r="H81" s="14"/>
      <c r="I81" s="2"/>
      <c r="J81" s="2"/>
      <c r="K81" s="3"/>
      <c r="L81" s="15"/>
      <c r="M81" s="16"/>
      <c r="N81" s="3"/>
      <c r="O81" s="2"/>
      <c r="P81" s="2"/>
      <c r="Q81" s="2"/>
      <c r="R81" s="2"/>
      <c r="S81" s="2"/>
      <c r="T81" s="2"/>
      <c r="U81" s="2"/>
      <c r="V81" s="2"/>
      <c r="W81" s="2"/>
      <c r="X81" s="2"/>
    </row>
    <row r="82" spans="1:24" s="5" customFormat="1" x14ac:dyDescent="0.35">
      <c r="A82" s="17"/>
      <c r="B82" s="2"/>
      <c r="C82" s="2"/>
      <c r="D82" s="2"/>
      <c r="E82" s="2"/>
      <c r="F82" s="18"/>
      <c r="G82" s="19"/>
      <c r="H82" s="14"/>
      <c r="I82" s="2"/>
      <c r="J82" s="2"/>
      <c r="K82" s="3"/>
      <c r="L82" s="15"/>
      <c r="M82" s="16"/>
      <c r="N82" s="3"/>
      <c r="O82" s="2"/>
      <c r="P82" s="2"/>
      <c r="Q82" s="2"/>
      <c r="R82" s="2"/>
      <c r="S82" s="2"/>
      <c r="T82" s="2"/>
      <c r="U82" s="2"/>
      <c r="V82" s="2"/>
      <c r="W82" s="2"/>
      <c r="X82" s="2"/>
    </row>
    <row r="83" spans="1:24" s="5" customFormat="1" x14ac:dyDescent="0.35">
      <c r="A83" s="17"/>
      <c r="B83" s="2"/>
      <c r="C83" s="2"/>
      <c r="D83" s="2"/>
      <c r="E83" s="2"/>
      <c r="F83" s="18"/>
      <c r="G83" s="19"/>
      <c r="H83" s="14"/>
      <c r="I83" s="2"/>
      <c r="J83" s="2"/>
      <c r="K83" s="3"/>
      <c r="L83" s="15"/>
      <c r="M83" s="16"/>
      <c r="N83" s="3"/>
      <c r="O83" s="2"/>
      <c r="P83" s="2"/>
      <c r="Q83" s="2"/>
      <c r="R83" s="2"/>
      <c r="S83" s="2"/>
      <c r="T83" s="2"/>
      <c r="U83" s="2"/>
      <c r="V83" s="2"/>
      <c r="W83" s="2"/>
      <c r="X83" s="2"/>
    </row>
    <row r="84" spans="1:24" s="5" customFormat="1" x14ac:dyDescent="0.35">
      <c r="A84" s="17"/>
      <c r="B84" s="2"/>
      <c r="C84" s="2"/>
      <c r="D84" s="2"/>
      <c r="E84" s="2"/>
      <c r="F84" s="18"/>
      <c r="G84" s="19"/>
      <c r="H84" s="14"/>
      <c r="I84" s="2"/>
      <c r="J84" s="2"/>
      <c r="K84" s="3"/>
      <c r="L84" s="15"/>
      <c r="M84" s="16"/>
      <c r="N84" s="3"/>
      <c r="O84" s="2"/>
      <c r="P84" s="2"/>
      <c r="Q84" s="2"/>
      <c r="R84" s="2"/>
      <c r="S84" s="2"/>
      <c r="T84" s="2"/>
      <c r="U84" s="2"/>
      <c r="V84" s="2"/>
      <c r="W84" s="2"/>
      <c r="X84" s="2"/>
    </row>
    <row r="85" spans="1:24" x14ac:dyDescent="0.35">
      <c r="A85" s="17"/>
      <c r="B85" s="2"/>
      <c r="C85" s="2"/>
      <c r="D85" s="2"/>
      <c r="E85" s="2"/>
      <c r="F85" s="18"/>
      <c r="G85" s="19"/>
      <c r="H85" s="14"/>
      <c r="I85" s="2"/>
      <c r="J85" s="2"/>
      <c r="K85" s="3"/>
      <c r="L85" s="15"/>
      <c r="M85" s="16"/>
      <c r="N85" s="3"/>
      <c r="O85" s="2"/>
      <c r="P85" s="2"/>
      <c r="Q85" s="2"/>
      <c r="R85" s="2"/>
      <c r="S85" s="2"/>
      <c r="T85" s="2"/>
      <c r="U85" s="2"/>
      <c r="V85" s="2"/>
      <c r="W85" s="2"/>
      <c r="X85" s="2"/>
    </row>
    <row r="86" spans="1:24" s="5" customFormat="1" x14ac:dyDescent="0.35">
      <c r="A86" s="17"/>
      <c r="B86" s="2"/>
      <c r="C86" s="2"/>
      <c r="D86" s="2"/>
      <c r="E86" s="2"/>
      <c r="F86" s="18"/>
      <c r="G86" s="19"/>
      <c r="H86" s="14"/>
      <c r="I86" s="2"/>
      <c r="J86" s="2"/>
      <c r="K86" s="3"/>
      <c r="L86" s="15"/>
      <c r="M86" s="16"/>
      <c r="N86" s="3"/>
      <c r="O86" s="2"/>
      <c r="P86" s="2"/>
      <c r="Q86" s="2"/>
      <c r="R86" s="2"/>
      <c r="S86" s="2"/>
      <c r="T86" s="2"/>
      <c r="U86" s="2"/>
      <c r="V86" s="2"/>
      <c r="W86" s="2"/>
      <c r="X86" s="2"/>
    </row>
    <row r="87" spans="1:24" s="5" customFormat="1" x14ac:dyDescent="0.35">
      <c r="A87" s="17"/>
      <c r="B87" s="2"/>
      <c r="C87" s="2"/>
      <c r="D87" s="2"/>
      <c r="E87" s="2"/>
      <c r="F87" s="18"/>
      <c r="G87" s="19"/>
      <c r="H87" s="14"/>
      <c r="I87" s="2"/>
      <c r="J87" s="2"/>
      <c r="K87" s="3"/>
      <c r="L87" s="15"/>
      <c r="M87" s="16"/>
      <c r="N87" s="3"/>
      <c r="O87" s="2"/>
      <c r="P87" s="2"/>
      <c r="Q87" s="2"/>
      <c r="R87" s="2"/>
      <c r="S87" s="2"/>
      <c r="T87" s="2"/>
      <c r="U87" s="2"/>
      <c r="V87" s="2"/>
      <c r="W87" s="2"/>
      <c r="X87" s="2"/>
    </row>
    <row r="88" spans="1:24" s="5" customFormat="1" x14ac:dyDescent="0.35">
      <c r="A88" s="17"/>
      <c r="B88" s="2"/>
      <c r="C88" s="2"/>
      <c r="D88" s="2"/>
      <c r="E88" s="2"/>
      <c r="F88" s="18"/>
      <c r="G88" s="19"/>
      <c r="H88" s="14"/>
      <c r="I88" s="2"/>
      <c r="J88" s="2"/>
      <c r="K88" s="3"/>
      <c r="L88" s="15"/>
      <c r="M88" s="16"/>
      <c r="N88" s="3"/>
      <c r="O88" s="2"/>
      <c r="P88" s="2"/>
      <c r="Q88" s="2"/>
      <c r="R88" s="2"/>
      <c r="S88" s="2"/>
      <c r="T88" s="2"/>
      <c r="U88" s="2"/>
      <c r="V88" s="2"/>
      <c r="W88" s="2"/>
      <c r="X88" s="2"/>
    </row>
    <row r="89" spans="1:24" s="5" customFormat="1" x14ac:dyDescent="0.35">
      <c r="A89" s="17"/>
      <c r="B89" s="2"/>
      <c r="C89" s="2"/>
      <c r="D89" s="2"/>
      <c r="E89" s="2"/>
      <c r="F89" s="18"/>
      <c r="G89" s="19"/>
      <c r="H89" s="14"/>
      <c r="I89" s="2"/>
      <c r="J89" s="2"/>
      <c r="K89" s="3"/>
      <c r="L89" s="15"/>
      <c r="M89" s="16"/>
      <c r="N89" s="3"/>
      <c r="O89" s="2"/>
      <c r="P89" s="2"/>
      <c r="Q89" s="2"/>
      <c r="R89" s="2"/>
      <c r="S89" s="2"/>
      <c r="T89" s="2"/>
      <c r="U89" s="2"/>
      <c r="V89" s="2"/>
      <c r="W89" s="2"/>
      <c r="X89" s="2"/>
    </row>
    <row r="90" spans="1:24" s="5" customFormat="1" x14ac:dyDescent="0.35">
      <c r="A90" s="17"/>
      <c r="B90" s="2"/>
      <c r="C90" s="2"/>
      <c r="D90" s="2"/>
      <c r="E90" s="2"/>
      <c r="F90" s="18"/>
      <c r="G90" s="19"/>
      <c r="H90" s="14"/>
      <c r="I90" s="2"/>
      <c r="J90" s="2"/>
      <c r="K90" s="3"/>
      <c r="L90" s="15"/>
      <c r="M90" s="16"/>
      <c r="N90" s="3"/>
      <c r="O90" s="2"/>
      <c r="P90" s="2"/>
      <c r="Q90" s="2"/>
      <c r="R90" s="2"/>
      <c r="S90" s="2"/>
      <c r="T90" s="2"/>
      <c r="U90" s="2"/>
      <c r="V90" s="2"/>
      <c r="W90" s="2"/>
      <c r="X90" s="2"/>
    </row>
    <row r="91" spans="1:24" s="5" customFormat="1" x14ac:dyDescent="0.35">
      <c r="A91" s="17"/>
      <c r="B91" s="2"/>
      <c r="C91" s="2"/>
      <c r="D91" s="2"/>
      <c r="E91" s="2"/>
      <c r="F91" s="18"/>
      <c r="G91" s="19"/>
      <c r="H91" s="14"/>
      <c r="I91" s="2"/>
      <c r="J91" s="2"/>
      <c r="K91" s="3"/>
      <c r="L91" s="15"/>
      <c r="M91" s="16"/>
      <c r="N91" s="3"/>
      <c r="O91" s="2"/>
      <c r="P91" s="2"/>
      <c r="Q91" s="2"/>
      <c r="R91" s="2"/>
      <c r="S91" s="2"/>
      <c r="T91" s="2"/>
      <c r="U91" s="2"/>
      <c r="V91" s="2"/>
      <c r="W91" s="2"/>
      <c r="X91" s="2"/>
    </row>
    <row r="92" spans="1:24" s="5" customFormat="1" x14ac:dyDescent="0.35">
      <c r="A92" s="17"/>
      <c r="B92" s="2"/>
      <c r="C92" s="2"/>
      <c r="D92" s="2"/>
      <c r="E92" s="2"/>
      <c r="F92" s="18"/>
      <c r="G92" s="19"/>
      <c r="H92" s="14"/>
      <c r="I92" s="2"/>
      <c r="J92" s="2"/>
      <c r="K92" s="3"/>
      <c r="L92" s="15"/>
      <c r="M92" s="16"/>
      <c r="N92" s="3"/>
      <c r="O92" s="2"/>
      <c r="P92" s="2"/>
      <c r="Q92" s="2"/>
      <c r="R92" s="2"/>
      <c r="S92" s="2"/>
      <c r="T92" s="2"/>
      <c r="U92" s="2"/>
      <c r="V92" s="2"/>
      <c r="W92" s="2"/>
      <c r="X92" s="2"/>
    </row>
    <row r="93" spans="1:24" s="5" customFormat="1" x14ac:dyDescent="0.35">
      <c r="A93" s="17"/>
      <c r="B93" s="2"/>
      <c r="C93" s="2"/>
      <c r="D93" s="2"/>
      <c r="E93" s="2"/>
      <c r="F93" s="18"/>
      <c r="G93" s="19"/>
      <c r="H93" s="14"/>
      <c r="I93" s="2"/>
      <c r="J93" s="2"/>
      <c r="K93" s="3"/>
      <c r="L93" s="15"/>
      <c r="M93" s="16"/>
      <c r="N93" s="3"/>
      <c r="O93" s="2"/>
      <c r="P93" s="2"/>
      <c r="Q93" s="2"/>
      <c r="R93" s="2"/>
      <c r="S93" s="2"/>
      <c r="T93" s="2"/>
      <c r="U93" s="2"/>
      <c r="V93" s="2"/>
      <c r="W93" s="2"/>
      <c r="X93" s="2"/>
    </row>
    <row r="94" spans="1:24" s="5" customFormat="1" x14ac:dyDescent="0.35">
      <c r="A94" s="17"/>
      <c r="B94" s="2"/>
      <c r="C94" s="2"/>
      <c r="D94" s="2"/>
      <c r="E94" s="2"/>
      <c r="F94" s="18"/>
      <c r="G94" s="19"/>
      <c r="H94" s="14"/>
      <c r="I94" s="2"/>
      <c r="J94" s="2"/>
      <c r="K94" s="3"/>
      <c r="L94" s="15"/>
      <c r="M94" s="16"/>
      <c r="N94" s="3"/>
      <c r="O94" s="2"/>
      <c r="P94" s="2"/>
      <c r="Q94" s="2"/>
      <c r="R94" s="2"/>
      <c r="S94" s="2"/>
      <c r="T94" s="2"/>
      <c r="U94" s="2"/>
      <c r="V94" s="2"/>
      <c r="W94" s="2"/>
      <c r="X94" s="2"/>
    </row>
    <row r="95" spans="1:24" x14ac:dyDescent="0.35">
      <c r="A95" s="17"/>
      <c r="B95" s="2"/>
      <c r="C95" s="2"/>
      <c r="D95" s="2"/>
      <c r="E95" s="2"/>
      <c r="F95" s="18"/>
      <c r="G95" s="19"/>
      <c r="H95" s="14"/>
      <c r="I95" s="2"/>
      <c r="J95" s="2"/>
      <c r="K95" s="3"/>
      <c r="L95" s="15"/>
      <c r="M95" s="16"/>
      <c r="N95" s="3"/>
      <c r="O95" s="2"/>
      <c r="P95" s="2"/>
      <c r="Q95" s="2"/>
      <c r="R95" s="2"/>
      <c r="S95" s="2"/>
      <c r="T95" s="2"/>
      <c r="U95" s="2"/>
      <c r="V95" s="2"/>
      <c r="W95" s="2"/>
      <c r="X95" s="2"/>
    </row>
    <row r="96" spans="1:24" x14ac:dyDescent="0.35">
      <c r="A96" s="17"/>
      <c r="B96" s="2"/>
      <c r="C96" s="2"/>
      <c r="D96" s="2"/>
      <c r="E96" s="2"/>
      <c r="F96" s="18"/>
      <c r="G96" s="19"/>
      <c r="H96" s="14"/>
      <c r="I96" s="2"/>
      <c r="J96" s="2"/>
      <c r="K96" s="3"/>
      <c r="L96" s="15"/>
      <c r="M96" s="16"/>
      <c r="N96" s="3"/>
      <c r="O96" s="2"/>
      <c r="P96" s="2"/>
      <c r="Q96" s="2"/>
      <c r="R96" s="2"/>
      <c r="S96" s="2"/>
      <c r="T96" s="2"/>
      <c r="U96" s="2"/>
      <c r="V96" s="2"/>
      <c r="W96" s="2"/>
      <c r="X96" s="2"/>
    </row>
    <row r="97" spans="1:24" x14ac:dyDescent="0.35">
      <c r="A97" s="17"/>
      <c r="B97" s="2"/>
      <c r="C97" s="2"/>
      <c r="D97" s="2"/>
      <c r="E97" s="2"/>
      <c r="F97" s="18"/>
      <c r="G97" s="19"/>
      <c r="H97" s="14"/>
      <c r="I97" s="2"/>
      <c r="J97" s="2"/>
      <c r="K97" s="3"/>
      <c r="L97" s="15"/>
      <c r="M97" s="16"/>
      <c r="N97" s="3"/>
      <c r="O97" s="2"/>
      <c r="P97" s="2"/>
      <c r="Q97" s="2"/>
      <c r="R97" s="2"/>
      <c r="S97" s="2"/>
      <c r="T97" s="2"/>
      <c r="U97" s="2"/>
      <c r="V97" s="2"/>
      <c r="W97" s="2"/>
      <c r="X97" s="2"/>
    </row>
    <row r="98" spans="1:24" x14ac:dyDescent="0.35">
      <c r="A98" s="17"/>
      <c r="B98" s="2"/>
      <c r="C98" s="2"/>
      <c r="D98" s="2"/>
      <c r="E98" s="2"/>
      <c r="F98" s="20"/>
      <c r="G98" s="19"/>
      <c r="H98" s="14"/>
      <c r="I98" s="2"/>
      <c r="J98" s="2"/>
      <c r="K98" s="3"/>
      <c r="L98" s="15"/>
      <c r="M98" s="16"/>
      <c r="N98" s="3"/>
      <c r="O98" s="2"/>
      <c r="P98" s="2"/>
      <c r="Q98" s="2"/>
      <c r="R98" s="2"/>
      <c r="S98" s="2"/>
      <c r="T98" s="2"/>
      <c r="U98" s="2"/>
      <c r="V98" s="2"/>
      <c r="W98" s="2"/>
      <c r="X98" s="2"/>
    </row>
    <row r="99" spans="1:24" x14ac:dyDescent="0.35">
      <c r="A99" s="17"/>
      <c r="B99" s="2"/>
      <c r="C99" s="2"/>
      <c r="D99" s="2"/>
      <c r="E99" s="2"/>
      <c r="F99" s="18"/>
      <c r="G99" s="19"/>
      <c r="H99" s="14"/>
      <c r="I99" s="2"/>
      <c r="J99" s="2"/>
      <c r="K99" s="3"/>
      <c r="L99" s="15"/>
      <c r="M99" s="16"/>
      <c r="N99" s="3"/>
      <c r="O99" s="2"/>
      <c r="P99" s="2"/>
      <c r="Q99" s="2"/>
      <c r="R99" s="2"/>
      <c r="S99" s="2"/>
      <c r="T99" s="2"/>
      <c r="U99" s="2"/>
      <c r="V99" s="2"/>
      <c r="W99" s="2"/>
      <c r="X99" s="2"/>
    </row>
    <row r="100" spans="1:24" x14ac:dyDescent="0.35">
      <c r="A100" s="17"/>
      <c r="B100" s="2"/>
      <c r="C100" s="2"/>
      <c r="D100" s="2"/>
      <c r="E100" s="2"/>
      <c r="F100" s="18"/>
      <c r="G100" s="19"/>
      <c r="H100" s="14"/>
      <c r="I100" s="2"/>
      <c r="J100" s="2"/>
      <c r="K100" s="3"/>
      <c r="L100" s="15"/>
      <c r="M100" s="16"/>
      <c r="N100" s="3"/>
      <c r="O100" s="2"/>
      <c r="P100" s="2"/>
      <c r="Q100" s="2"/>
      <c r="R100" s="2"/>
      <c r="S100" s="2"/>
      <c r="T100" s="2"/>
      <c r="U100" s="2"/>
      <c r="V100" s="2"/>
      <c r="W100" s="2"/>
      <c r="X100" s="2"/>
    </row>
    <row r="101" spans="1:24" x14ac:dyDescent="0.35">
      <c r="A101" s="17"/>
      <c r="B101" s="2"/>
      <c r="C101" s="2"/>
      <c r="D101" s="2"/>
      <c r="E101" s="2"/>
      <c r="F101" s="18"/>
      <c r="G101" s="19"/>
      <c r="H101" s="14"/>
      <c r="I101" s="2"/>
      <c r="J101" s="2"/>
      <c r="K101" s="3"/>
      <c r="L101" s="15"/>
      <c r="M101" s="16"/>
      <c r="N101" s="3"/>
      <c r="O101" s="2"/>
      <c r="P101" s="2"/>
      <c r="Q101" s="2"/>
      <c r="R101" s="2"/>
      <c r="S101" s="2"/>
      <c r="T101" s="2"/>
      <c r="U101" s="2"/>
      <c r="V101" s="2"/>
      <c r="W101" s="2"/>
      <c r="X101" s="2"/>
    </row>
    <row r="102" spans="1:24" x14ac:dyDescent="0.35">
      <c r="A102" s="17"/>
      <c r="B102" s="2"/>
      <c r="C102" s="2"/>
      <c r="D102" s="2"/>
      <c r="E102" s="2"/>
      <c r="F102" s="18"/>
      <c r="G102" s="19"/>
      <c r="H102" s="14"/>
      <c r="I102" s="2"/>
      <c r="J102" s="2"/>
      <c r="K102" s="3"/>
      <c r="L102" s="15"/>
      <c r="M102" s="16"/>
      <c r="N102" s="3"/>
      <c r="O102" s="2"/>
      <c r="P102" s="2"/>
      <c r="Q102" s="2"/>
      <c r="R102" s="2"/>
      <c r="S102" s="2"/>
      <c r="T102" s="2"/>
      <c r="U102" s="2"/>
      <c r="V102" s="2"/>
      <c r="W102" s="2"/>
      <c r="X102" s="2"/>
    </row>
    <row r="103" spans="1:24" x14ac:dyDescent="0.35">
      <c r="A103" s="17"/>
      <c r="B103" s="2"/>
      <c r="C103" s="2"/>
      <c r="D103" s="2"/>
      <c r="E103" s="2"/>
      <c r="F103" s="18"/>
      <c r="G103" s="19"/>
      <c r="H103" s="14"/>
      <c r="I103" s="2"/>
      <c r="J103" s="2"/>
      <c r="K103" s="3"/>
      <c r="L103" s="15"/>
      <c r="M103" s="16"/>
      <c r="N103" s="3"/>
      <c r="O103" s="2"/>
      <c r="P103" s="2"/>
      <c r="Q103" s="2"/>
      <c r="R103" s="2"/>
      <c r="S103" s="2"/>
      <c r="T103" s="2"/>
      <c r="U103" s="2"/>
      <c r="V103" s="2"/>
      <c r="W103" s="2"/>
      <c r="X103" s="2"/>
    </row>
    <row r="104" spans="1:24" x14ac:dyDescent="0.35">
      <c r="A104" s="17"/>
      <c r="B104" s="2"/>
      <c r="C104" s="2"/>
      <c r="D104" s="2"/>
      <c r="E104" s="2"/>
      <c r="F104" s="18"/>
      <c r="G104" s="19"/>
      <c r="H104" s="14"/>
      <c r="I104" s="2"/>
      <c r="J104" s="2"/>
      <c r="K104" s="3"/>
      <c r="L104" s="15"/>
      <c r="M104" s="16"/>
      <c r="N104" s="3"/>
      <c r="O104" s="2"/>
      <c r="P104" s="2"/>
      <c r="Q104" s="2"/>
      <c r="R104" s="2"/>
      <c r="S104" s="2"/>
      <c r="T104" s="2"/>
      <c r="U104" s="2"/>
      <c r="V104" s="2"/>
      <c r="W104" s="2"/>
      <c r="X104" s="2"/>
    </row>
    <row r="105" spans="1:24" x14ac:dyDescent="0.35">
      <c r="A105" s="17"/>
      <c r="B105" s="2"/>
      <c r="C105" s="2"/>
      <c r="D105" s="2"/>
      <c r="E105" s="2"/>
      <c r="F105" s="18"/>
      <c r="G105" s="19"/>
      <c r="H105" s="14"/>
      <c r="I105" s="2"/>
      <c r="J105" s="2"/>
      <c r="K105" s="3"/>
      <c r="L105" s="15"/>
      <c r="M105" s="16"/>
      <c r="N105" s="3"/>
      <c r="O105" s="2"/>
      <c r="P105" s="2"/>
      <c r="Q105" s="2"/>
      <c r="R105" s="2"/>
      <c r="S105" s="2"/>
      <c r="T105" s="2"/>
      <c r="U105" s="2"/>
      <c r="V105" s="2"/>
      <c r="W105" s="2"/>
      <c r="X105" s="2"/>
    </row>
    <row r="106" spans="1:24" x14ac:dyDescent="0.35">
      <c r="A106" s="17"/>
      <c r="B106" s="2"/>
      <c r="C106" s="2"/>
      <c r="D106" s="2"/>
      <c r="E106" s="2"/>
      <c r="F106" s="18"/>
      <c r="G106" s="19"/>
      <c r="H106" s="3"/>
      <c r="I106" s="2"/>
      <c r="J106" s="2"/>
      <c r="K106" s="3"/>
      <c r="L106" s="2"/>
      <c r="M106" s="21"/>
      <c r="N106" s="3"/>
      <c r="O106" s="2"/>
      <c r="P106" s="2"/>
      <c r="Q106" s="2"/>
      <c r="R106" s="2"/>
      <c r="S106" s="2"/>
      <c r="T106" s="2"/>
      <c r="U106" s="2"/>
      <c r="V106" s="2"/>
      <c r="W106" s="2"/>
      <c r="X106" s="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topLeftCell="B1" zoomScaleNormal="100" workbookViewId="0">
      <selection activeCell="P5" sqref="P5"/>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9.5429687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5" customFormat="1" ht="31.5" x14ac:dyDescent="0.35">
      <c r="A2" s="17" t="s">
        <v>635</v>
      </c>
      <c r="B2" s="2" t="s">
        <v>636</v>
      </c>
      <c r="C2" s="2" t="s">
        <v>24</v>
      </c>
      <c r="D2" s="2" t="s">
        <v>21</v>
      </c>
      <c r="E2" s="2"/>
      <c r="F2" s="18">
        <v>8</v>
      </c>
      <c r="G2" s="19">
        <v>43080</v>
      </c>
      <c r="H2" s="14">
        <v>13</v>
      </c>
      <c r="I2" s="2" t="s">
        <v>157</v>
      </c>
      <c r="J2" s="2" t="s">
        <v>158</v>
      </c>
      <c r="K2" s="3">
        <v>86381.62</v>
      </c>
      <c r="L2" s="15">
        <v>42000</v>
      </c>
      <c r="M2" s="16">
        <v>0.21</v>
      </c>
      <c r="N2" s="3">
        <f t="shared" ref="N2:N8" si="0">L2+(L2*M2)</f>
        <v>50820</v>
      </c>
      <c r="O2" s="2" t="s">
        <v>197</v>
      </c>
      <c r="P2" s="2"/>
      <c r="Q2" s="2" t="s">
        <v>702</v>
      </c>
      <c r="R2" s="2"/>
      <c r="S2" s="2"/>
      <c r="T2" s="2"/>
      <c r="U2" s="2"/>
      <c r="V2" s="2"/>
      <c r="W2" s="2"/>
      <c r="X2" s="2"/>
    </row>
    <row r="3" spans="1:24" s="5" customFormat="1" ht="31.5" x14ac:dyDescent="0.35">
      <c r="A3" s="17" t="s">
        <v>633</v>
      </c>
      <c r="B3" s="2" t="s">
        <v>634</v>
      </c>
      <c r="C3" s="2" t="s">
        <v>57</v>
      </c>
      <c r="D3" s="2" t="s">
        <v>21</v>
      </c>
      <c r="E3" s="2"/>
      <c r="F3" s="18">
        <v>6</v>
      </c>
      <c r="G3" s="19">
        <v>43026</v>
      </c>
      <c r="H3" s="14">
        <v>3</v>
      </c>
      <c r="I3" s="2" t="s">
        <v>19</v>
      </c>
      <c r="J3" s="2" t="s">
        <v>20</v>
      </c>
      <c r="K3" s="3">
        <v>38614.78</v>
      </c>
      <c r="L3" s="15">
        <v>24837.78</v>
      </c>
      <c r="M3" s="16">
        <v>0.21</v>
      </c>
      <c r="N3" s="3">
        <f t="shared" si="0"/>
        <v>30053.713799999998</v>
      </c>
      <c r="O3" s="2" t="s">
        <v>197</v>
      </c>
      <c r="P3" s="2"/>
      <c r="Q3" s="2" t="s">
        <v>689</v>
      </c>
      <c r="R3" s="2"/>
      <c r="S3" s="2"/>
      <c r="T3" s="2"/>
      <c r="U3" s="2"/>
      <c r="V3" s="2"/>
      <c r="W3" s="2"/>
      <c r="X3" s="2"/>
    </row>
    <row r="4" spans="1:24" s="5" customFormat="1" ht="21" x14ac:dyDescent="0.35">
      <c r="A4" s="17" t="s">
        <v>652</v>
      </c>
      <c r="B4" s="2" t="s">
        <v>653</v>
      </c>
      <c r="C4" s="2" t="s">
        <v>57</v>
      </c>
      <c r="D4" s="2" t="s">
        <v>21</v>
      </c>
      <c r="E4" s="2"/>
      <c r="F4" s="18">
        <v>3</v>
      </c>
      <c r="G4" s="19">
        <v>43047</v>
      </c>
      <c r="H4" s="14">
        <v>4</v>
      </c>
      <c r="I4" s="2" t="s">
        <v>142</v>
      </c>
      <c r="J4" s="2" t="s">
        <v>143</v>
      </c>
      <c r="K4" s="3">
        <v>40082.949999999997</v>
      </c>
      <c r="L4" s="15">
        <v>22045.62</v>
      </c>
      <c r="M4" s="16">
        <v>0.21</v>
      </c>
      <c r="N4" s="3">
        <f t="shared" si="0"/>
        <v>26675.200199999999</v>
      </c>
      <c r="O4" s="2" t="s">
        <v>197</v>
      </c>
      <c r="P4" s="2"/>
      <c r="Q4" s="2"/>
      <c r="R4" s="2"/>
      <c r="S4" s="2"/>
      <c r="T4" s="2"/>
      <c r="U4" s="2"/>
      <c r="V4" s="2"/>
      <c r="W4" s="2"/>
      <c r="X4" s="2"/>
    </row>
    <row r="5" spans="1:24" ht="21" x14ac:dyDescent="0.35">
      <c r="A5" s="17" t="s">
        <v>663</v>
      </c>
      <c r="B5" s="12" t="s">
        <v>664</v>
      </c>
      <c r="C5" s="2" t="s">
        <v>32</v>
      </c>
      <c r="D5" s="2" t="s">
        <v>152</v>
      </c>
      <c r="E5" s="2"/>
      <c r="F5" s="12">
        <v>3</v>
      </c>
      <c r="G5" s="13">
        <v>43069</v>
      </c>
      <c r="H5" s="14">
        <v>5</v>
      </c>
      <c r="I5" s="2" t="s">
        <v>665</v>
      </c>
      <c r="J5" s="12" t="s">
        <v>666</v>
      </c>
      <c r="K5" s="22">
        <v>51744.18</v>
      </c>
      <c r="L5" s="3">
        <v>39800</v>
      </c>
      <c r="M5" s="23">
        <v>0.21</v>
      </c>
      <c r="N5" s="3">
        <f t="shared" si="0"/>
        <v>48158</v>
      </c>
      <c r="O5" s="12" t="s">
        <v>197</v>
      </c>
      <c r="P5" s="2"/>
      <c r="Q5" s="2"/>
      <c r="R5" s="2"/>
      <c r="S5" s="2"/>
      <c r="T5" s="2"/>
      <c r="U5" s="2"/>
      <c r="V5" s="2"/>
      <c r="W5" s="2"/>
      <c r="X5" s="2"/>
    </row>
    <row r="6" spans="1:24" s="5" customFormat="1" ht="42" x14ac:dyDescent="0.35">
      <c r="A6" s="17" t="s">
        <v>641</v>
      </c>
      <c r="B6" s="2" t="s">
        <v>642</v>
      </c>
      <c r="C6" s="2" t="s">
        <v>32</v>
      </c>
      <c r="D6" s="2" t="s">
        <v>21</v>
      </c>
      <c r="E6" s="2"/>
      <c r="F6" s="18">
        <v>8</v>
      </c>
      <c r="G6" s="19">
        <v>43041</v>
      </c>
      <c r="H6" s="18">
        <v>12</v>
      </c>
      <c r="I6" s="2" t="s">
        <v>643</v>
      </c>
      <c r="J6" s="2" t="s">
        <v>644</v>
      </c>
      <c r="K6" s="3">
        <v>35131.199999999997</v>
      </c>
      <c r="L6" s="3">
        <v>17973.04</v>
      </c>
      <c r="M6" s="21">
        <v>0.21</v>
      </c>
      <c r="N6" s="3">
        <f t="shared" si="0"/>
        <v>21747.378400000001</v>
      </c>
      <c r="O6" s="2" t="s">
        <v>197</v>
      </c>
      <c r="P6" s="2"/>
      <c r="Q6" s="2" t="s">
        <v>701</v>
      </c>
      <c r="R6" s="2"/>
      <c r="S6" s="2"/>
      <c r="T6" s="2"/>
      <c r="U6" s="2"/>
      <c r="V6" s="2"/>
      <c r="W6" s="2"/>
      <c r="X6" s="2"/>
    </row>
    <row r="7" spans="1:24" s="5" customFormat="1" ht="42" x14ac:dyDescent="0.35">
      <c r="A7" s="17" t="s">
        <v>650</v>
      </c>
      <c r="B7" s="2" t="s">
        <v>651</v>
      </c>
      <c r="C7" s="2" t="s">
        <v>57</v>
      </c>
      <c r="D7" s="2" t="s">
        <v>21</v>
      </c>
      <c r="E7" s="2"/>
      <c r="F7" s="18">
        <v>6</v>
      </c>
      <c r="G7" s="19">
        <v>43049</v>
      </c>
      <c r="H7" s="18">
        <v>5</v>
      </c>
      <c r="I7" s="2" t="s">
        <v>191</v>
      </c>
      <c r="J7" s="2" t="s">
        <v>192</v>
      </c>
      <c r="K7" s="3">
        <v>49962.68</v>
      </c>
      <c r="L7" s="3">
        <v>47962.83</v>
      </c>
      <c r="M7" s="21">
        <v>0.21</v>
      </c>
      <c r="N7" s="3">
        <f t="shared" si="0"/>
        <v>58035.024300000005</v>
      </c>
      <c r="O7" s="2" t="s">
        <v>197</v>
      </c>
      <c r="P7" s="2"/>
      <c r="Q7" s="2"/>
      <c r="R7" s="2"/>
      <c r="S7" s="2"/>
      <c r="T7" s="2"/>
      <c r="U7" s="2"/>
      <c r="V7" s="2"/>
      <c r="W7" s="2"/>
      <c r="X7" s="2"/>
    </row>
    <row r="8" spans="1:24" s="5" customFormat="1" ht="21" x14ac:dyDescent="0.35">
      <c r="A8" s="17" t="s">
        <v>667</v>
      </c>
      <c r="B8" s="2" t="s">
        <v>668</v>
      </c>
      <c r="C8" s="2" t="s">
        <v>24</v>
      </c>
      <c r="D8" s="2" t="s">
        <v>21</v>
      </c>
      <c r="E8" s="2">
        <v>138</v>
      </c>
      <c r="F8" s="18"/>
      <c r="G8" s="19">
        <v>43080</v>
      </c>
      <c r="H8" s="18">
        <v>6</v>
      </c>
      <c r="I8" s="2" t="s">
        <v>669</v>
      </c>
      <c r="J8" s="2" t="s">
        <v>670</v>
      </c>
      <c r="K8" s="3">
        <v>99343.88</v>
      </c>
      <c r="L8" s="3">
        <v>72058.320000000007</v>
      </c>
      <c r="M8" s="21">
        <v>0.1</v>
      </c>
      <c r="N8" s="3">
        <f t="shared" si="0"/>
        <v>79264.152000000002</v>
      </c>
      <c r="O8" s="2" t="s">
        <v>197</v>
      </c>
      <c r="P8" s="2"/>
      <c r="Q8" s="2"/>
      <c r="R8" s="2"/>
      <c r="S8" s="2"/>
      <c r="T8" s="2"/>
      <c r="U8" s="2"/>
      <c r="V8" s="2"/>
      <c r="W8" s="2"/>
      <c r="X8" s="2"/>
    </row>
    <row r="9" spans="1:24" s="5" customFormat="1" ht="21" x14ac:dyDescent="0.35">
      <c r="A9" s="17" t="s">
        <v>646</v>
      </c>
      <c r="B9" s="2" t="s">
        <v>647</v>
      </c>
      <c r="C9" s="2" t="s">
        <v>48</v>
      </c>
      <c r="D9" s="2" t="s">
        <v>21</v>
      </c>
      <c r="E9" s="2"/>
      <c r="F9" s="18">
        <v>6</v>
      </c>
      <c r="G9" s="19">
        <v>43042</v>
      </c>
      <c r="H9" s="18">
        <v>16</v>
      </c>
      <c r="I9" s="2" t="s">
        <v>648</v>
      </c>
      <c r="J9" s="2" t="s">
        <v>649</v>
      </c>
      <c r="K9" s="3">
        <v>30000</v>
      </c>
      <c r="L9" s="3">
        <v>16494</v>
      </c>
      <c r="M9" s="21">
        <v>0.21</v>
      </c>
      <c r="N9" s="3">
        <f t="shared" ref="N9:N20" si="1">L9+(L9*M9)</f>
        <v>19957.739999999998</v>
      </c>
      <c r="O9" s="2" t="s">
        <v>197</v>
      </c>
      <c r="P9" s="2"/>
      <c r="Q9" s="2"/>
      <c r="R9" s="2"/>
      <c r="S9" s="2"/>
      <c r="T9" s="2"/>
      <c r="U9" s="2"/>
      <c r="V9" s="2"/>
      <c r="W9" s="2"/>
      <c r="X9" s="2"/>
    </row>
    <row r="10" spans="1:24" s="5" customFormat="1" ht="21" x14ac:dyDescent="0.35">
      <c r="A10" s="17" t="s">
        <v>637</v>
      </c>
      <c r="B10" s="2" t="s">
        <v>638</v>
      </c>
      <c r="C10" s="2" t="s">
        <v>48</v>
      </c>
      <c r="D10" s="2" t="s">
        <v>21</v>
      </c>
      <c r="E10" s="2"/>
      <c r="F10" s="18">
        <v>6</v>
      </c>
      <c r="G10" s="19">
        <v>43041</v>
      </c>
      <c r="H10" s="14">
        <v>13</v>
      </c>
      <c r="I10" s="2" t="s">
        <v>639</v>
      </c>
      <c r="J10" s="2" t="s">
        <v>640</v>
      </c>
      <c r="K10" s="3">
        <v>30000</v>
      </c>
      <c r="L10" s="15">
        <v>16498.96</v>
      </c>
      <c r="M10" s="16">
        <v>0.21</v>
      </c>
      <c r="N10" s="3">
        <f t="shared" si="1"/>
        <v>19963.741599999998</v>
      </c>
      <c r="O10" s="2" t="s">
        <v>197</v>
      </c>
      <c r="P10" s="2"/>
      <c r="Q10" s="2"/>
      <c r="R10" s="2"/>
      <c r="S10" s="2"/>
      <c r="T10" s="2"/>
      <c r="U10" s="2"/>
      <c r="V10" s="2"/>
      <c r="W10" s="2"/>
      <c r="X10" s="2"/>
    </row>
    <row r="11" spans="1:24" s="5" customFormat="1" ht="42" x14ac:dyDescent="0.35">
      <c r="A11" s="17" t="s">
        <v>661</v>
      </c>
      <c r="B11" s="2" t="s">
        <v>662</v>
      </c>
      <c r="C11" s="2"/>
      <c r="D11" s="2" t="s">
        <v>152</v>
      </c>
      <c r="E11" s="2"/>
      <c r="F11" s="18">
        <v>6</v>
      </c>
      <c r="G11" s="19">
        <v>43074</v>
      </c>
      <c r="H11" s="14">
        <v>7</v>
      </c>
      <c r="I11" s="2" t="s">
        <v>191</v>
      </c>
      <c r="J11" s="2" t="s">
        <v>192</v>
      </c>
      <c r="K11" s="3">
        <v>77584.990000000005</v>
      </c>
      <c r="L11" s="15">
        <v>62950.67</v>
      </c>
      <c r="M11" s="16">
        <v>0.21</v>
      </c>
      <c r="N11" s="3">
        <f t="shared" si="1"/>
        <v>76170.310700000002</v>
      </c>
      <c r="O11" s="2" t="s">
        <v>197</v>
      </c>
      <c r="P11" s="2"/>
      <c r="Q11" s="2" t="s">
        <v>690</v>
      </c>
      <c r="R11" s="2"/>
      <c r="S11" s="2"/>
      <c r="T11" s="2"/>
      <c r="U11" s="2"/>
      <c r="V11" s="2"/>
      <c r="W11" s="2"/>
      <c r="X11" s="2"/>
    </row>
    <row r="12" spans="1:24" s="5" customFormat="1" ht="21" x14ac:dyDescent="0.35">
      <c r="A12" s="17" t="s">
        <v>654</v>
      </c>
      <c r="B12" s="2" t="s">
        <v>655</v>
      </c>
      <c r="C12" s="2" t="s">
        <v>24</v>
      </c>
      <c r="D12" s="2" t="s">
        <v>152</v>
      </c>
      <c r="E12" s="2"/>
      <c r="F12" s="18">
        <v>3</v>
      </c>
      <c r="G12" s="19">
        <v>43067</v>
      </c>
      <c r="H12" s="18">
        <v>12</v>
      </c>
      <c r="I12" s="2" t="s">
        <v>656</v>
      </c>
      <c r="J12" s="2" t="s">
        <v>657</v>
      </c>
      <c r="K12" s="3">
        <v>34625.160000000003</v>
      </c>
      <c r="L12" s="3">
        <v>21331.06</v>
      </c>
      <c r="M12" s="21">
        <v>0.21</v>
      </c>
      <c r="N12" s="3">
        <f t="shared" si="1"/>
        <v>25810.582600000002</v>
      </c>
      <c r="O12" s="2" t="s">
        <v>197</v>
      </c>
      <c r="P12" s="2"/>
      <c r="Q12" s="2"/>
      <c r="R12" s="2"/>
      <c r="S12" s="2"/>
      <c r="T12" s="2"/>
      <c r="U12" s="2"/>
      <c r="V12" s="2"/>
      <c r="W12" s="2"/>
      <c r="X12" s="2"/>
    </row>
    <row r="13" spans="1:24" x14ac:dyDescent="0.35">
      <c r="A13" s="17"/>
      <c r="B13" s="12"/>
      <c r="C13" s="2"/>
      <c r="D13" s="2"/>
      <c r="E13" s="2"/>
      <c r="F13" s="12"/>
      <c r="G13" s="13"/>
      <c r="H13" s="14"/>
      <c r="I13" s="2"/>
      <c r="J13" s="12"/>
      <c r="K13" s="22"/>
      <c r="L13" s="3"/>
      <c r="M13" s="23"/>
      <c r="N13" s="3">
        <f t="shared" si="1"/>
        <v>0</v>
      </c>
      <c r="O13" s="12"/>
      <c r="P13" s="2"/>
      <c r="Q13" s="2"/>
      <c r="R13" s="2"/>
      <c r="S13" s="2"/>
      <c r="T13" s="2"/>
      <c r="U13" s="2"/>
      <c r="V13" s="2"/>
      <c r="W13" s="2"/>
      <c r="X13" s="2"/>
    </row>
    <row r="14" spans="1:24" x14ac:dyDescent="0.35">
      <c r="A14" s="17"/>
      <c r="B14" s="12"/>
      <c r="C14" s="2"/>
      <c r="D14" s="2"/>
      <c r="E14" s="2"/>
      <c r="F14" s="12"/>
      <c r="G14" s="13"/>
      <c r="H14" s="14"/>
      <c r="I14" s="2"/>
      <c r="J14" s="12"/>
      <c r="K14" s="22"/>
      <c r="L14" s="3"/>
      <c r="M14" s="23"/>
      <c r="N14" s="3">
        <f t="shared" si="1"/>
        <v>0</v>
      </c>
      <c r="O14" s="12"/>
      <c r="P14" s="2"/>
      <c r="Q14" s="2"/>
      <c r="R14" s="2"/>
      <c r="S14" s="2"/>
      <c r="T14" s="2"/>
      <c r="U14" s="2"/>
      <c r="V14" s="2"/>
      <c r="W14" s="2"/>
      <c r="X14" s="2"/>
    </row>
    <row r="15" spans="1:24" x14ac:dyDescent="0.35">
      <c r="A15" s="17"/>
      <c r="B15" s="12"/>
      <c r="C15" s="2"/>
      <c r="D15" s="2"/>
      <c r="E15" s="2"/>
      <c r="F15" s="12"/>
      <c r="G15" s="13"/>
      <c r="H15" s="14"/>
      <c r="I15" s="2"/>
      <c r="J15" s="12"/>
      <c r="K15" s="22"/>
      <c r="L15" s="3"/>
      <c r="M15" s="23"/>
      <c r="N15" s="3">
        <f t="shared" si="1"/>
        <v>0</v>
      </c>
      <c r="O15" s="12"/>
      <c r="P15" s="2"/>
      <c r="Q15" s="2"/>
      <c r="R15" s="2"/>
      <c r="S15" s="2"/>
      <c r="T15" s="2"/>
      <c r="U15" s="2"/>
      <c r="V15" s="2"/>
      <c r="W15" s="2"/>
      <c r="X15" s="2"/>
    </row>
    <row r="16" spans="1:24" x14ac:dyDescent="0.35">
      <c r="A16" s="17"/>
      <c r="B16" s="2"/>
      <c r="C16" s="2"/>
      <c r="D16" s="2"/>
      <c r="E16" s="2"/>
      <c r="F16" s="18"/>
      <c r="G16" s="19"/>
      <c r="H16" s="18"/>
      <c r="I16" s="2"/>
      <c r="J16" s="2"/>
      <c r="K16" s="3"/>
      <c r="L16" s="3"/>
      <c r="M16" s="21"/>
      <c r="N16" s="3">
        <f t="shared" si="1"/>
        <v>0</v>
      </c>
      <c r="O16" s="2"/>
      <c r="P16" s="2"/>
      <c r="Q16" s="2"/>
      <c r="R16" s="2"/>
      <c r="S16" s="2"/>
      <c r="T16" s="2"/>
      <c r="U16" s="2"/>
      <c r="V16" s="2"/>
      <c r="W16" s="2"/>
      <c r="X16" s="2"/>
    </row>
    <row r="17" spans="1:24" x14ac:dyDescent="0.35">
      <c r="A17" s="17"/>
      <c r="B17" s="2"/>
      <c r="C17" s="2"/>
      <c r="D17" s="2"/>
      <c r="E17" s="2"/>
      <c r="F17" s="18"/>
      <c r="G17" s="19"/>
      <c r="H17" s="14"/>
      <c r="I17" s="2"/>
      <c r="J17" s="2"/>
      <c r="K17" s="3"/>
      <c r="L17" s="3"/>
      <c r="M17" s="16"/>
      <c r="N17" s="3">
        <f t="shared" si="1"/>
        <v>0</v>
      </c>
      <c r="O17" s="2"/>
      <c r="P17" s="2"/>
      <c r="Q17" s="2"/>
      <c r="R17" s="2"/>
      <c r="S17" s="2"/>
      <c r="T17" s="2"/>
      <c r="U17" s="2"/>
      <c r="V17" s="2"/>
      <c r="W17" s="2"/>
      <c r="X17" s="2"/>
    </row>
    <row r="18" spans="1:24" s="5" customFormat="1" x14ac:dyDescent="0.35">
      <c r="A18" s="17"/>
      <c r="B18" s="2"/>
      <c r="C18" s="2"/>
      <c r="D18" s="2"/>
      <c r="E18" s="2"/>
      <c r="F18" s="18"/>
      <c r="G18" s="19"/>
      <c r="H18" s="14"/>
      <c r="I18" s="2"/>
      <c r="J18" s="2"/>
      <c r="K18" s="3"/>
      <c r="L18" s="15"/>
      <c r="M18" s="16"/>
      <c r="N18" s="3">
        <f t="shared" si="1"/>
        <v>0</v>
      </c>
      <c r="O18" s="2"/>
      <c r="P18" s="2"/>
      <c r="Q18" s="2"/>
      <c r="R18" s="2"/>
      <c r="S18" s="2"/>
      <c r="T18" s="2"/>
      <c r="U18" s="2"/>
      <c r="V18" s="2"/>
      <c r="W18" s="2"/>
      <c r="X18" s="2"/>
    </row>
    <row r="19" spans="1:24" x14ac:dyDescent="0.35">
      <c r="A19" s="17"/>
      <c r="B19" s="2"/>
      <c r="C19" s="2"/>
      <c r="D19" s="2"/>
      <c r="E19" s="2"/>
      <c r="F19" s="18"/>
      <c r="G19" s="19"/>
      <c r="H19" s="18"/>
      <c r="I19" s="2"/>
      <c r="J19" s="2"/>
      <c r="K19" s="3"/>
      <c r="L19" s="3"/>
      <c r="M19" s="21"/>
      <c r="N19" s="3">
        <f t="shared" si="1"/>
        <v>0</v>
      </c>
      <c r="O19" s="2"/>
      <c r="P19" s="2"/>
      <c r="Q19" s="2"/>
      <c r="R19" s="2"/>
      <c r="S19" s="2"/>
      <c r="T19" s="2"/>
      <c r="U19" s="2"/>
      <c r="V19" s="2"/>
      <c r="W19" s="2"/>
      <c r="X19" s="2"/>
    </row>
    <row r="20" spans="1:24" x14ac:dyDescent="0.35">
      <c r="A20" s="17"/>
      <c r="B20" s="2"/>
      <c r="C20" s="2"/>
      <c r="D20" s="2"/>
      <c r="E20" s="2"/>
      <c r="F20" s="18"/>
      <c r="G20" s="19"/>
      <c r="H20" s="18"/>
      <c r="I20" s="2"/>
      <c r="J20" s="2"/>
      <c r="K20" s="3"/>
      <c r="L20" s="3"/>
      <c r="M20" s="21"/>
      <c r="N20" s="3">
        <f t="shared" si="1"/>
        <v>0</v>
      </c>
      <c r="O20" s="2"/>
      <c r="P20" s="2"/>
      <c r="Q20" s="2"/>
      <c r="R20" s="2"/>
      <c r="S20" s="2"/>
      <c r="T20" s="2"/>
      <c r="U20" s="2"/>
      <c r="V20" s="2"/>
      <c r="W20" s="2"/>
      <c r="X20" s="2"/>
    </row>
    <row r="21" spans="1:24" x14ac:dyDescent="0.35">
      <c r="A21" s="17"/>
      <c r="B21" s="12"/>
      <c r="C21" s="2"/>
      <c r="D21" s="2"/>
      <c r="E21" s="2"/>
      <c r="F21" s="12"/>
      <c r="G21" s="13"/>
      <c r="H21" s="14"/>
      <c r="I21" s="2"/>
      <c r="J21" s="12"/>
      <c r="K21" s="22"/>
      <c r="L21" s="3"/>
      <c r="M21" s="23"/>
      <c r="N21" s="22"/>
      <c r="O21" s="12"/>
      <c r="P21" s="2"/>
      <c r="Q21" s="2"/>
      <c r="R21" s="2"/>
      <c r="S21" s="2"/>
      <c r="T21" s="2"/>
      <c r="U21" s="2"/>
      <c r="V21" s="2"/>
      <c r="W21" s="2"/>
      <c r="X21" s="2"/>
    </row>
    <row r="22" spans="1:24" s="5" customFormat="1" x14ac:dyDescent="0.35">
      <c r="A22" s="17"/>
      <c r="B22" s="2"/>
      <c r="C22" s="2"/>
      <c r="D22" s="2"/>
      <c r="E22" s="2"/>
      <c r="F22" s="18"/>
      <c r="G22" s="19"/>
      <c r="H22" s="14"/>
      <c r="I22" s="2"/>
      <c r="J22" s="2"/>
      <c r="K22" s="3"/>
      <c r="L22" s="15"/>
      <c r="M22" s="16"/>
      <c r="N22" s="3"/>
      <c r="O22" s="2"/>
      <c r="P22" s="2"/>
      <c r="Q22" s="2"/>
      <c r="R22" s="2"/>
      <c r="S22" s="2"/>
      <c r="T22" s="2"/>
      <c r="U22" s="2"/>
      <c r="V22" s="2"/>
      <c r="W22" s="2"/>
      <c r="X22" s="2"/>
    </row>
    <row r="23" spans="1:24" s="5" customFormat="1" x14ac:dyDescent="0.35">
      <c r="A23" s="17"/>
      <c r="B23" s="2"/>
      <c r="C23" s="2"/>
      <c r="D23" s="2"/>
      <c r="E23" s="2"/>
      <c r="F23" s="18"/>
      <c r="G23" s="19"/>
      <c r="H23" s="14"/>
      <c r="I23" s="2"/>
      <c r="J23" s="2"/>
      <c r="K23" s="3"/>
      <c r="L23" s="15"/>
      <c r="M23" s="16"/>
      <c r="N23" s="3"/>
      <c r="O23" s="2"/>
      <c r="P23" s="2"/>
      <c r="Q23" s="2"/>
      <c r="R23" s="2"/>
      <c r="S23" s="2"/>
      <c r="T23" s="2"/>
      <c r="U23" s="2"/>
      <c r="V23" s="2"/>
      <c r="W23" s="2"/>
      <c r="X23" s="2"/>
    </row>
    <row r="24" spans="1:24" s="5" customFormat="1" x14ac:dyDescent="0.35">
      <c r="A24" s="17"/>
      <c r="B24" s="2"/>
      <c r="C24" s="2"/>
      <c r="D24" s="2"/>
      <c r="E24" s="2"/>
      <c r="F24" s="18"/>
      <c r="G24" s="19"/>
      <c r="H24" s="14"/>
      <c r="I24" s="2"/>
      <c r="J24" s="2"/>
      <c r="K24" s="3"/>
      <c r="L24" s="15"/>
      <c r="M24" s="16"/>
      <c r="N24" s="3"/>
      <c r="O24" s="2"/>
      <c r="P24" s="2"/>
      <c r="Q24" s="2"/>
      <c r="R24" s="2"/>
      <c r="S24" s="2"/>
      <c r="T24" s="2"/>
      <c r="U24" s="2"/>
      <c r="V24" s="2"/>
      <c r="W24" s="2"/>
      <c r="X24" s="2"/>
    </row>
    <row r="25" spans="1:24" s="5" customFormat="1" x14ac:dyDescent="0.35">
      <c r="A25" s="17"/>
      <c r="B25" s="2"/>
      <c r="C25" s="2"/>
      <c r="D25" s="2"/>
      <c r="E25" s="2"/>
      <c r="F25" s="18"/>
      <c r="G25" s="19"/>
      <c r="H25" s="14"/>
      <c r="I25" s="2"/>
      <c r="J25" s="2"/>
      <c r="K25" s="3"/>
      <c r="L25" s="15"/>
      <c r="M25" s="16"/>
      <c r="N25" s="3"/>
      <c r="O25" s="2"/>
      <c r="P25" s="2"/>
      <c r="Q25" s="2"/>
      <c r="R25" s="2"/>
      <c r="S25" s="2"/>
      <c r="T25" s="2"/>
      <c r="U25" s="2"/>
      <c r="V25" s="2"/>
      <c r="W25" s="2"/>
      <c r="X25" s="2"/>
    </row>
    <row r="26" spans="1:24" x14ac:dyDescent="0.35">
      <c r="A26" s="17"/>
      <c r="B26" s="12"/>
      <c r="C26" s="2"/>
      <c r="D26" s="2"/>
      <c r="E26" s="2"/>
      <c r="F26" s="12"/>
      <c r="G26" s="13"/>
      <c r="H26" s="14"/>
      <c r="I26" s="2"/>
      <c r="J26" s="12"/>
      <c r="K26" s="22"/>
      <c r="L26" s="3"/>
      <c r="M26" s="23"/>
      <c r="N26" s="22"/>
      <c r="O26" s="12"/>
      <c r="P26" s="2"/>
      <c r="Q26" s="2"/>
      <c r="R26" s="2"/>
      <c r="S26" s="2"/>
      <c r="T26" s="2"/>
      <c r="U26" s="2"/>
      <c r="V26" s="2"/>
      <c r="W26" s="2"/>
      <c r="X26" s="2"/>
    </row>
    <row r="27" spans="1:24" s="5" customFormat="1" x14ac:dyDescent="0.35">
      <c r="A27" s="17"/>
      <c r="B27" s="2"/>
      <c r="C27" s="2"/>
      <c r="D27" s="2"/>
      <c r="E27" s="2"/>
      <c r="F27" s="18"/>
      <c r="G27" s="19"/>
      <c r="H27" s="14"/>
      <c r="I27" s="2"/>
      <c r="J27" s="2"/>
      <c r="K27" s="3"/>
      <c r="L27" s="15"/>
      <c r="M27" s="16"/>
      <c r="N27" s="3"/>
      <c r="O27" s="2"/>
      <c r="P27" s="2"/>
      <c r="Q27" s="2"/>
      <c r="R27" s="2"/>
      <c r="S27" s="2"/>
      <c r="T27" s="2"/>
      <c r="U27" s="2"/>
      <c r="V27" s="2"/>
      <c r="W27" s="2"/>
      <c r="X27" s="2"/>
    </row>
    <row r="28" spans="1:24" s="5" customFormat="1" x14ac:dyDescent="0.35">
      <c r="A28" s="17"/>
      <c r="B28" s="2"/>
      <c r="C28" s="2"/>
      <c r="D28" s="2"/>
      <c r="E28" s="2"/>
      <c r="F28" s="18"/>
      <c r="G28" s="19"/>
      <c r="H28" s="14"/>
      <c r="I28" s="2"/>
      <c r="J28" s="2"/>
      <c r="K28" s="3"/>
      <c r="L28" s="15"/>
      <c r="M28" s="16"/>
      <c r="N28" s="3"/>
      <c r="O28" s="2"/>
      <c r="P28" s="2"/>
      <c r="Q28" s="2"/>
      <c r="R28" s="2"/>
      <c r="S28" s="2"/>
      <c r="T28" s="2"/>
      <c r="U28" s="2"/>
      <c r="V28" s="2"/>
      <c r="W28" s="2"/>
      <c r="X28" s="2"/>
    </row>
    <row r="29" spans="1:24" x14ac:dyDescent="0.35">
      <c r="A29" s="17"/>
      <c r="B29" s="12"/>
      <c r="C29" s="2"/>
      <c r="D29" s="2"/>
      <c r="E29" s="2"/>
      <c r="F29" s="12"/>
      <c r="G29" s="13"/>
      <c r="H29" s="14"/>
      <c r="I29" s="2"/>
      <c r="J29" s="12"/>
      <c r="K29" s="22"/>
      <c r="L29" s="3"/>
      <c r="M29" s="23"/>
      <c r="N29" s="22"/>
      <c r="O29" s="12"/>
      <c r="P29" s="2"/>
      <c r="Q29" s="2"/>
      <c r="R29" s="2"/>
      <c r="S29" s="2"/>
      <c r="T29" s="2"/>
      <c r="U29" s="2"/>
      <c r="V29" s="2"/>
      <c r="W29" s="2"/>
      <c r="X29" s="2"/>
    </row>
    <row r="30" spans="1:24" s="5" customFormat="1" x14ac:dyDescent="0.35">
      <c r="A30" s="17"/>
      <c r="B30" s="2"/>
      <c r="C30" s="2"/>
      <c r="D30" s="2"/>
      <c r="E30" s="2"/>
      <c r="F30" s="18"/>
      <c r="G30" s="19"/>
      <c r="H30" s="14"/>
      <c r="I30" s="2"/>
      <c r="J30" s="2"/>
      <c r="K30" s="3"/>
      <c r="L30" s="15"/>
      <c r="M30" s="16"/>
      <c r="N30" s="3"/>
      <c r="O30" s="2"/>
      <c r="P30" s="2"/>
      <c r="Q30" s="2"/>
      <c r="R30" s="2"/>
      <c r="S30" s="2"/>
      <c r="T30" s="2"/>
      <c r="U30" s="2"/>
      <c r="V30" s="2"/>
      <c r="W30" s="2"/>
      <c r="X30" s="2"/>
    </row>
    <row r="31" spans="1:24" s="5" customFormat="1" x14ac:dyDescent="0.35">
      <c r="A31" s="17"/>
      <c r="B31" s="2"/>
      <c r="C31" s="2"/>
      <c r="D31" s="2"/>
      <c r="E31" s="2"/>
      <c r="F31" s="18"/>
      <c r="G31" s="19"/>
      <c r="H31" s="14"/>
      <c r="I31" s="2"/>
      <c r="J31" s="2"/>
      <c r="K31" s="3"/>
      <c r="L31" s="15"/>
      <c r="M31" s="16"/>
      <c r="N31" s="3"/>
      <c r="O31" s="2"/>
      <c r="P31" s="2"/>
      <c r="Q31" s="2"/>
      <c r="R31" s="2"/>
      <c r="S31" s="2"/>
      <c r="T31" s="2"/>
      <c r="U31" s="2"/>
      <c r="V31" s="2"/>
      <c r="W31" s="2"/>
      <c r="X31" s="2"/>
    </row>
    <row r="32" spans="1:24" s="5" customFormat="1" x14ac:dyDescent="0.35">
      <c r="A32" s="17"/>
      <c r="B32" s="2"/>
      <c r="C32" s="2"/>
      <c r="D32" s="2"/>
      <c r="E32" s="2"/>
      <c r="F32" s="18"/>
      <c r="G32" s="19"/>
      <c r="H32" s="14"/>
      <c r="I32" s="2"/>
      <c r="J32" s="2"/>
      <c r="K32" s="3"/>
      <c r="L32" s="15"/>
      <c r="M32" s="16"/>
      <c r="N32" s="3"/>
      <c r="O32" s="2"/>
      <c r="P32" s="2"/>
      <c r="Q32" s="2"/>
      <c r="R32" s="2"/>
      <c r="S32" s="2"/>
      <c r="T32" s="2"/>
      <c r="U32" s="2"/>
      <c r="V32" s="2"/>
      <c r="W32" s="2"/>
      <c r="X32" s="2"/>
    </row>
    <row r="33" spans="1:24" x14ac:dyDescent="0.35">
      <c r="A33" s="17"/>
      <c r="B33" s="2"/>
      <c r="C33" s="2"/>
      <c r="D33" s="2"/>
      <c r="E33" s="2"/>
      <c r="F33" s="18"/>
      <c r="G33" s="19"/>
      <c r="H33" s="14"/>
      <c r="I33" s="2"/>
      <c r="J33" s="2"/>
      <c r="K33" s="3"/>
      <c r="L33" s="3"/>
      <c r="M33" s="21"/>
      <c r="N33" s="3"/>
      <c r="O33" s="24"/>
      <c r="P33" s="2"/>
      <c r="Q33" s="2"/>
      <c r="R33" s="2"/>
      <c r="S33" s="2"/>
      <c r="T33" s="2"/>
      <c r="U33" s="2"/>
      <c r="V33" s="2"/>
      <c r="W33" s="2"/>
      <c r="X33" s="2"/>
    </row>
    <row r="34" spans="1:24" x14ac:dyDescent="0.35">
      <c r="A34" s="17"/>
      <c r="B34" s="12"/>
      <c r="C34" s="2"/>
      <c r="D34" s="2"/>
      <c r="E34" s="2"/>
      <c r="F34" s="12"/>
      <c r="G34" s="13"/>
      <c r="H34" s="14"/>
      <c r="I34" s="2"/>
      <c r="J34" s="12"/>
      <c r="K34" s="22"/>
      <c r="L34" s="22"/>
      <c r="M34" s="23"/>
      <c r="N34" s="22"/>
      <c r="O34" s="12"/>
      <c r="P34" s="2"/>
      <c r="Q34" s="2"/>
      <c r="R34" s="2"/>
      <c r="S34" s="2"/>
      <c r="T34" s="2"/>
      <c r="U34" s="2"/>
      <c r="V34" s="2"/>
      <c r="W34" s="2"/>
      <c r="X34" s="2"/>
    </row>
    <row r="35" spans="1:24" x14ac:dyDescent="0.35">
      <c r="A35" s="17"/>
      <c r="B35" s="12"/>
      <c r="C35" s="2"/>
      <c r="D35" s="2"/>
      <c r="E35" s="2"/>
      <c r="F35" s="12"/>
      <c r="G35" s="13"/>
      <c r="H35" s="14"/>
      <c r="I35" s="2"/>
      <c r="J35" s="12"/>
      <c r="K35" s="22"/>
      <c r="L35" s="22"/>
      <c r="M35" s="23"/>
      <c r="N35" s="22"/>
      <c r="O35" s="12"/>
      <c r="P35" s="2"/>
      <c r="Q35" s="2"/>
      <c r="R35" s="2"/>
      <c r="S35" s="2"/>
      <c r="T35" s="2"/>
      <c r="U35" s="2"/>
      <c r="V35" s="2"/>
      <c r="W35" s="2"/>
      <c r="X35" s="2"/>
    </row>
    <row r="36" spans="1:24" x14ac:dyDescent="0.35">
      <c r="A36" s="17"/>
      <c r="B36" s="12"/>
      <c r="C36" s="2"/>
      <c r="D36" s="2"/>
      <c r="E36" s="2"/>
      <c r="F36" s="12"/>
      <c r="G36" s="13"/>
      <c r="H36" s="14"/>
      <c r="I36" s="2"/>
      <c r="J36" s="12"/>
      <c r="K36" s="22"/>
      <c r="L36" s="22"/>
      <c r="M36" s="23"/>
      <c r="N36" s="22"/>
      <c r="O36" s="12"/>
      <c r="P36" s="2"/>
      <c r="Q36" s="2"/>
      <c r="R36" s="2"/>
      <c r="S36" s="2"/>
      <c r="T36" s="2"/>
      <c r="U36" s="2"/>
      <c r="V36" s="2"/>
      <c r="W36" s="2"/>
      <c r="X36" s="2"/>
    </row>
    <row r="37" spans="1:24" s="26" customFormat="1" x14ac:dyDescent="0.35">
      <c r="A37" s="17"/>
      <c r="B37" s="24"/>
      <c r="C37" s="2"/>
      <c r="D37" s="2"/>
      <c r="E37" s="24"/>
      <c r="F37" s="24"/>
      <c r="G37" s="25"/>
      <c r="H37" s="24"/>
      <c r="I37" s="24"/>
      <c r="J37" s="24"/>
      <c r="K37" s="22"/>
      <c r="L37" s="22"/>
      <c r="M37" s="23"/>
      <c r="N37" s="22"/>
      <c r="O37" s="12"/>
      <c r="P37" s="24"/>
      <c r="Q37" s="2"/>
      <c r="R37" s="2"/>
      <c r="S37" s="2"/>
      <c r="T37" s="2"/>
      <c r="U37" s="2"/>
      <c r="V37" s="2"/>
      <c r="W37" s="24"/>
      <c r="X37" s="24"/>
    </row>
    <row r="38" spans="1:24" x14ac:dyDescent="0.35">
      <c r="A38" s="17"/>
      <c r="B38" s="12"/>
      <c r="C38" s="2"/>
      <c r="D38" s="2"/>
      <c r="E38" s="2"/>
      <c r="F38" s="12"/>
      <c r="G38" s="13"/>
      <c r="H38" s="14"/>
      <c r="I38" s="2"/>
      <c r="J38" s="12"/>
      <c r="K38" s="22"/>
      <c r="L38" s="22"/>
      <c r="M38" s="23"/>
      <c r="N38" s="22"/>
      <c r="O38" s="12"/>
      <c r="P38" s="2"/>
      <c r="Q38" s="2"/>
      <c r="R38" s="2"/>
      <c r="S38" s="2"/>
      <c r="T38" s="2"/>
      <c r="U38" s="2"/>
      <c r="V38" s="2"/>
      <c r="W38" s="2"/>
      <c r="X38" s="2"/>
    </row>
    <row r="39" spans="1:24" x14ac:dyDescent="0.35">
      <c r="A39" s="17"/>
      <c r="B39" s="12"/>
      <c r="C39" s="2"/>
      <c r="D39" s="2"/>
      <c r="E39" s="2"/>
      <c r="F39" s="12"/>
      <c r="G39" s="13"/>
      <c r="H39" s="14"/>
      <c r="I39" s="2"/>
      <c r="J39" s="12"/>
      <c r="K39" s="22"/>
      <c r="L39" s="22"/>
      <c r="M39" s="23"/>
      <c r="N39" s="22"/>
      <c r="O39" s="12"/>
      <c r="P39" s="2"/>
      <c r="Q39" s="2"/>
      <c r="R39" s="2"/>
      <c r="S39" s="2"/>
      <c r="T39" s="2"/>
      <c r="U39" s="2"/>
      <c r="V39" s="2"/>
      <c r="W39" s="2"/>
      <c r="X39" s="2"/>
    </row>
    <row r="40" spans="1:24" x14ac:dyDescent="0.35">
      <c r="A40" s="17"/>
      <c r="B40" s="12"/>
      <c r="C40" s="2"/>
      <c r="D40" s="2"/>
      <c r="E40" s="2"/>
      <c r="F40" s="12"/>
      <c r="G40" s="13"/>
      <c r="H40" s="14"/>
      <c r="I40" s="2"/>
      <c r="J40" s="12"/>
      <c r="K40" s="22"/>
      <c r="L40" s="22"/>
      <c r="M40" s="23"/>
      <c r="N40" s="22"/>
      <c r="O40" s="12"/>
      <c r="P40" s="2"/>
      <c r="Q40" s="2"/>
      <c r="R40" s="2"/>
      <c r="S40" s="2"/>
      <c r="T40" s="2"/>
      <c r="U40" s="2"/>
      <c r="V40" s="2"/>
      <c r="W40" s="2"/>
      <c r="X40" s="2"/>
    </row>
    <row r="41" spans="1:24" x14ac:dyDescent="0.35">
      <c r="A41" s="17"/>
      <c r="B41" s="12"/>
      <c r="C41" s="2"/>
      <c r="D41" s="2"/>
      <c r="E41" s="2"/>
      <c r="F41" s="12"/>
      <c r="G41" s="13"/>
      <c r="H41" s="14"/>
      <c r="I41" s="2"/>
      <c r="J41" s="24"/>
      <c r="K41" s="22"/>
      <c r="L41" s="22"/>
      <c r="M41" s="23"/>
      <c r="N41" s="22"/>
      <c r="O41" s="12"/>
      <c r="P41" s="2"/>
      <c r="Q41" s="2"/>
      <c r="R41" s="2"/>
      <c r="S41" s="2"/>
      <c r="T41" s="2"/>
      <c r="U41" s="2"/>
      <c r="V41" s="2"/>
      <c r="W41" s="2"/>
      <c r="X41" s="2"/>
    </row>
    <row r="42" spans="1:24" s="26" customFormat="1" x14ac:dyDescent="0.35">
      <c r="A42" s="11"/>
      <c r="B42" s="24"/>
      <c r="C42" s="2"/>
      <c r="D42" s="2"/>
      <c r="E42" s="24"/>
      <c r="F42" s="24"/>
      <c r="G42" s="25"/>
      <c r="H42" s="24"/>
      <c r="I42" s="24"/>
      <c r="J42" s="24"/>
      <c r="K42" s="22"/>
      <c r="L42" s="22"/>
      <c r="M42" s="23"/>
      <c r="N42" s="22"/>
      <c r="O42" s="12"/>
      <c r="P42" s="24"/>
      <c r="Q42" s="2"/>
      <c r="R42" s="2"/>
      <c r="S42" s="2"/>
      <c r="T42" s="2"/>
      <c r="U42" s="2"/>
      <c r="V42" s="2"/>
      <c r="W42" s="24"/>
      <c r="X42" s="24"/>
    </row>
    <row r="43" spans="1:24" s="26" customFormat="1" x14ac:dyDescent="0.35">
      <c r="A43" s="11"/>
      <c r="B43" s="24"/>
      <c r="C43" s="2"/>
      <c r="D43" s="2"/>
      <c r="E43" s="24"/>
      <c r="F43" s="24"/>
      <c r="G43" s="25"/>
      <c r="H43" s="24"/>
      <c r="I43" s="24"/>
      <c r="J43" s="24"/>
      <c r="K43" s="22"/>
      <c r="L43" s="22"/>
      <c r="M43" s="23"/>
      <c r="N43" s="22"/>
      <c r="O43" s="12"/>
      <c r="P43" s="24"/>
      <c r="Q43" s="2"/>
      <c r="R43" s="2"/>
      <c r="S43" s="2"/>
      <c r="T43" s="2"/>
      <c r="U43" s="2"/>
      <c r="V43" s="2"/>
      <c r="W43" s="24"/>
      <c r="X43" s="24"/>
    </row>
    <row r="44" spans="1:24" s="26" customFormat="1" x14ac:dyDescent="0.35">
      <c r="A44" s="17"/>
      <c r="B44" s="24"/>
      <c r="C44" s="2"/>
      <c r="D44" s="2"/>
      <c r="E44" s="24"/>
      <c r="F44" s="24"/>
      <c r="G44" s="25"/>
      <c r="H44" s="24"/>
      <c r="I44" s="2"/>
      <c r="J44" s="24"/>
      <c r="K44" s="22"/>
      <c r="L44" s="22"/>
      <c r="M44" s="23"/>
      <c r="N44" s="22"/>
      <c r="O44" s="12"/>
      <c r="P44" s="24"/>
      <c r="Q44" s="2"/>
      <c r="R44" s="2"/>
      <c r="S44" s="2"/>
      <c r="T44" s="2"/>
      <c r="U44" s="2"/>
      <c r="V44" s="2"/>
      <c r="W44" s="24"/>
      <c r="X44" s="24"/>
    </row>
    <row r="45" spans="1:24" s="26" customFormat="1" x14ac:dyDescent="0.35">
      <c r="A45" s="17"/>
      <c r="B45" s="24"/>
      <c r="C45" s="2"/>
      <c r="D45" s="2"/>
      <c r="E45" s="24"/>
      <c r="F45" s="24"/>
      <c r="G45" s="25"/>
      <c r="H45" s="24"/>
      <c r="I45" s="2"/>
      <c r="J45" s="24"/>
      <c r="K45" s="22"/>
      <c r="L45" s="22"/>
      <c r="M45" s="23"/>
      <c r="N45" s="22"/>
      <c r="O45" s="12"/>
      <c r="P45" s="24"/>
      <c r="Q45" s="2"/>
      <c r="R45" s="2"/>
      <c r="S45" s="2"/>
      <c r="T45" s="2"/>
      <c r="U45" s="2"/>
      <c r="V45" s="2"/>
      <c r="W45" s="24"/>
      <c r="X45" s="24"/>
    </row>
    <row r="46" spans="1:24" s="26" customFormat="1" x14ac:dyDescent="0.35">
      <c r="A46" s="17"/>
      <c r="B46" s="24"/>
      <c r="C46" s="2"/>
      <c r="D46" s="2"/>
      <c r="E46" s="24"/>
      <c r="F46" s="24"/>
      <c r="G46" s="25"/>
      <c r="H46" s="24"/>
      <c r="I46" s="2"/>
      <c r="J46" s="24"/>
      <c r="K46" s="22"/>
      <c r="L46" s="22"/>
      <c r="M46" s="23"/>
      <c r="N46" s="22"/>
      <c r="O46" s="12"/>
      <c r="P46" s="24"/>
      <c r="Q46" s="2"/>
      <c r="R46" s="2"/>
      <c r="S46" s="2"/>
      <c r="T46" s="2"/>
      <c r="U46" s="2"/>
      <c r="V46" s="2"/>
      <c r="W46" s="24"/>
      <c r="X46" s="24"/>
    </row>
    <row r="47" spans="1:24" s="5" customFormat="1" x14ac:dyDescent="0.35">
      <c r="A47" s="17"/>
      <c r="B47" s="2"/>
      <c r="C47" s="2"/>
      <c r="D47" s="2"/>
      <c r="E47" s="2"/>
      <c r="F47" s="18"/>
      <c r="G47" s="19"/>
      <c r="H47" s="14"/>
      <c r="I47" s="2"/>
      <c r="J47" s="2"/>
      <c r="K47" s="3"/>
      <c r="L47" s="15"/>
      <c r="M47" s="16"/>
      <c r="N47" s="3"/>
      <c r="O47" s="2"/>
      <c r="P47" s="2"/>
      <c r="Q47" s="2"/>
      <c r="R47" s="2"/>
      <c r="S47" s="2"/>
      <c r="T47" s="2"/>
      <c r="U47" s="2"/>
      <c r="V47" s="2"/>
      <c r="W47" s="2"/>
      <c r="X47" s="2"/>
    </row>
    <row r="48" spans="1:24" x14ac:dyDescent="0.35">
      <c r="A48" s="17"/>
      <c r="B48" s="12"/>
      <c r="C48" s="2"/>
      <c r="D48" s="2"/>
      <c r="E48" s="2"/>
      <c r="F48" s="12"/>
      <c r="G48" s="13"/>
      <c r="H48" s="14"/>
      <c r="I48" s="2"/>
      <c r="J48" s="12"/>
      <c r="K48" s="22"/>
      <c r="L48" s="22"/>
      <c r="M48" s="23"/>
      <c r="N48" s="22"/>
      <c r="O48" s="12"/>
      <c r="P48" s="2"/>
      <c r="Q48" s="2"/>
      <c r="R48" s="2"/>
      <c r="S48" s="2"/>
      <c r="T48" s="2"/>
      <c r="U48" s="2"/>
      <c r="V48" s="2"/>
      <c r="W48" s="2"/>
      <c r="X48" s="2"/>
    </row>
    <row r="49" spans="1:24" x14ac:dyDescent="0.35">
      <c r="A49" s="17"/>
      <c r="B49" s="2"/>
      <c r="C49" s="2"/>
      <c r="D49" s="2"/>
      <c r="E49" s="2"/>
      <c r="F49" s="18"/>
      <c r="G49" s="19"/>
      <c r="H49" s="18"/>
      <c r="I49" s="2"/>
      <c r="J49" s="2"/>
      <c r="K49" s="3"/>
      <c r="L49" s="3"/>
      <c r="M49" s="21"/>
      <c r="N49" s="3"/>
      <c r="O49" s="2"/>
      <c r="P49" s="2"/>
      <c r="Q49" s="2"/>
      <c r="R49" s="2"/>
      <c r="S49" s="2"/>
      <c r="T49" s="2"/>
      <c r="U49" s="2"/>
      <c r="V49" s="2"/>
      <c r="W49" s="2"/>
      <c r="X49" s="2"/>
    </row>
    <row r="50" spans="1:24" x14ac:dyDescent="0.35">
      <c r="A50" s="17"/>
      <c r="B50" s="12"/>
      <c r="C50" s="2"/>
      <c r="D50" s="2"/>
      <c r="E50" s="2"/>
      <c r="F50" s="12"/>
      <c r="G50" s="13"/>
      <c r="H50" s="14"/>
      <c r="I50" s="2"/>
      <c r="J50" s="12"/>
      <c r="K50" s="22"/>
      <c r="L50" s="22"/>
      <c r="M50" s="23"/>
      <c r="N50" s="22"/>
      <c r="O50" s="12"/>
      <c r="P50" s="2"/>
      <c r="Q50" s="2"/>
      <c r="R50" s="2"/>
      <c r="S50" s="2"/>
      <c r="T50" s="2"/>
      <c r="U50" s="2"/>
      <c r="V50" s="2"/>
      <c r="W50" s="2"/>
      <c r="X50" s="2"/>
    </row>
    <row r="51" spans="1:24" x14ac:dyDescent="0.35">
      <c r="A51" s="17"/>
      <c r="B51" s="12"/>
      <c r="C51" s="2"/>
      <c r="D51" s="2"/>
      <c r="E51" s="2"/>
      <c r="F51" s="12"/>
      <c r="G51" s="13"/>
      <c r="H51" s="14"/>
      <c r="I51" s="2"/>
      <c r="J51" s="12"/>
      <c r="K51" s="22"/>
      <c r="L51" s="22"/>
      <c r="M51" s="23"/>
      <c r="N51" s="22"/>
      <c r="O51" s="12"/>
      <c r="P51" s="2"/>
      <c r="Q51" s="2"/>
      <c r="R51" s="2"/>
      <c r="S51" s="2"/>
      <c r="T51" s="2"/>
      <c r="U51" s="2"/>
      <c r="V51" s="2"/>
      <c r="W51" s="2"/>
      <c r="X51" s="2"/>
    </row>
    <row r="52" spans="1:24" s="5" customFormat="1" x14ac:dyDescent="0.35">
      <c r="A52" s="17"/>
      <c r="B52" s="2"/>
      <c r="C52" s="24"/>
      <c r="D52" s="2"/>
      <c r="E52" s="2"/>
      <c r="F52" s="18"/>
      <c r="G52" s="19"/>
      <c r="H52" s="24"/>
      <c r="I52" s="2"/>
      <c r="J52" s="2"/>
      <c r="K52" s="22"/>
      <c r="L52" s="22"/>
      <c r="M52" s="23"/>
      <c r="N52" s="22"/>
      <c r="O52" s="12"/>
      <c r="P52" s="2"/>
      <c r="Q52" s="2"/>
      <c r="R52" s="2"/>
      <c r="S52" s="2"/>
      <c r="T52" s="2"/>
      <c r="U52" s="2"/>
      <c r="V52" s="2"/>
      <c r="W52" s="2"/>
      <c r="X52" s="2"/>
    </row>
    <row r="53" spans="1:24" s="26" customFormat="1" x14ac:dyDescent="0.35">
      <c r="A53" s="17"/>
      <c r="B53" s="24"/>
      <c r="C53" s="24"/>
      <c r="D53" s="2"/>
      <c r="E53" s="24"/>
      <c r="F53" s="24"/>
      <c r="G53" s="25"/>
      <c r="H53" s="24"/>
      <c r="I53" s="2"/>
      <c r="J53" s="12"/>
      <c r="K53" s="22"/>
      <c r="L53" s="22"/>
      <c r="M53" s="23"/>
      <c r="N53" s="22"/>
      <c r="O53" s="12"/>
      <c r="P53" s="24"/>
      <c r="Q53" s="2"/>
      <c r="R53" s="24"/>
      <c r="S53" s="24"/>
      <c r="T53" s="24"/>
      <c r="U53" s="24"/>
      <c r="V53" s="24"/>
      <c r="W53" s="24"/>
      <c r="X53" s="24"/>
    </row>
    <row r="54" spans="1:24" s="26" customFormat="1" x14ac:dyDescent="0.35">
      <c r="A54" s="17"/>
      <c r="B54" s="24"/>
      <c r="C54" s="24"/>
      <c r="D54" s="2"/>
      <c r="E54" s="24"/>
      <c r="F54" s="24"/>
      <c r="G54" s="25"/>
      <c r="H54" s="24"/>
      <c r="I54" s="2"/>
      <c r="J54" s="12"/>
      <c r="K54" s="22"/>
      <c r="L54" s="22"/>
      <c r="M54" s="23"/>
      <c r="N54" s="22"/>
      <c r="O54" s="12"/>
      <c r="P54" s="24"/>
      <c r="Q54" s="2"/>
      <c r="R54" s="24"/>
      <c r="S54" s="24"/>
      <c r="T54" s="24"/>
      <c r="U54" s="24"/>
      <c r="V54" s="24"/>
      <c r="W54" s="24"/>
      <c r="X54" s="24"/>
    </row>
    <row r="55" spans="1:24" s="5" customFormat="1" x14ac:dyDescent="0.35">
      <c r="A55" s="17"/>
      <c r="B55" s="2"/>
      <c r="C55" s="2"/>
      <c r="D55" s="2"/>
      <c r="E55" s="2"/>
      <c r="F55" s="18"/>
      <c r="G55" s="19"/>
      <c r="H55" s="14"/>
      <c r="I55" s="2"/>
      <c r="J55" s="2"/>
      <c r="K55" s="3"/>
      <c r="L55" s="15"/>
      <c r="M55" s="16"/>
      <c r="N55" s="3"/>
      <c r="O55" s="2"/>
      <c r="P55" s="2"/>
      <c r="Q55" s="2"/>
      <c r="R55" s="2"/>
      <c r="S55" s="2"/>
      <c r="T55" s="2"/>
      <c r="U55" s="2"/>
      <c r="V55" s="2"/>
      <c r="W55" s="19"/>
      <c r="X55" s="2"/>
    </row>
    <row r="56" spans="1:24" s="5" customFormat="1" x14ac:dyDescent="0.35">
      <c r="A56" s="17"/>
      <c r="B56" s="2"/>
      <c r="C56" s="2"/>
      <c r="D56" s="2"/>
      <c r="E56" s="2"/>
      <c r="F56" s="18"/>
      <c r="G56" s="19"/>
      <c r="H56" s="14"/>
      <c r="I56" s="2"/>
      <c r="J56" s="2"/>
      <c r="K56" s="3"/>
      <c r="L56" s="15"/>
      <c r="M56" s="16"/>
      <c r="N56" s="3"/>
      <c r="O56" s="2"/>
      <c r="P56" s="2"/>
      <c r="Q56" s="2"/>
      <c r="R56" s="2"/>
      <c r="S56" s="2"/>
      <c r="T56" s="2"/>
      <c r="U56" s="2"/>
      <c r="V56" s="2"/>
      <c r="W56" s="2"/>
      <c r="X56" s="2"/>
    </row>
    <row r="57" spans="1:24" s="5" customFormat="1" x14ac:dyDescent="0.35">
      <c r="A57" s="17"/>
      <c r="B57" s="2"/>
      <c r="C57" s="2"/>
      <c r="D57" s="2"/>
      <c r="E57" s="2"/>
      <c r="F57" s="18"/>
      <c r="G57" s="19"/>
      <c r="H57" s="14"/>
      <c r="I57" s="2"/>
      <c r="J57" s="2"/>
      <c r="K57" s="3"/>
      <c r="L57" s="15"/>
      <c r="M57" s="16"/>
      <c r="N57" s="3"/>
      <c r="O57" s="2"/>
      <c r="P57" s="2"/>
      <c r="Q57" s="2"/>
      <c r="R57" s="2"/>
      <c r="S57" s="2"/>
      <c r="T57" s="2"/>
      <c r="U57" s="2"/>
      <c r="V57" s="2"/>
      <c r="W57" s="2"/>
      <c r="X57" s="2"/>
    </row>
    <row r="58" spans="1:24" x14ac:dyDescent="0.35">
      <c r="A58" s="17"/>
      <c r="B58" s="2"/>
      <c r="C58" s="2"/>
      <c r="D58" s="2"/>
      <c r="E58" s="2"/>
      <c r="F58" s="18"/>
      <c r="G58" s="19"/>
      <c r="H58" s="18"/>
      <c r="I58" s="2"/>
      <c r="J58" s="2"/>
      <c r="K58" s="3"/>
      <c r="L58" s="3"/>
      <c r="M58" s="21"/>
      <c r="N58" s="3"/>
      <c r="O58" s="2"/>
      <c r="P58" s="2"/>
      <c r="Q58" s="2"/>
      <c r="R58" s="2"/>
      <c r="S58" s="2"/>
      <c r="T58" s="2"/>
      <c r="U58" s="2"/>
      <c r="V58" s="2"/>
      <c r="W58" s="2"/>
      <c r="X58" s="2"/>
    </row>
    <row r="59" spans="1:24" x14ac:dyDescent="0.35">
      <c r="A59" s="17"/>
      <c r="B59" s="2"/>
      <c r="C59" s="2"/>
      <c r="D59" s="2"/>
      <c r="E59" s="2"/>
      <c r="F59" s="18"/>
      <c r="G59" s="19"/>
      <c r="H59" s="18"/>
      <c r="I59" s="2"/>
      <c r="J59" s="2"/>
      <c r="K59" s="3"/>
      <c r="L59" s="3"/>
      <c r="M59" s="21"/>
      <c r="N59" s="3"/>
      <c r="O59" s="2"/>
      <c r="P59" s="2"/>
      <c r="Q59" s="2"/>
      <c r="R59" s="2"/>
      <c r="S59" s="2"/>
      <c r="T59" s="2"/>
      <c r="U59" s="2"/>
      <c r="V59" s="2"/>
      <c r="W59" s="2"/>
      <c r="X59" s="2"/>
    </row>
    <row r="60" spans="1:24" x14ac:dyDescent="0.35">
      <c r="A60" s="17"/>
      <c r="B60" s="2"/>
      <c r="C60" s="2"/>
      <c r="D60" s="2"/>
      <c r="E60" s="2"/>
      <c r="F60" s="18"/>
      <c r="G60" s="19"/>
      <c r="H60" s="18"/>
      <c r="I60" s="2"/>
      <c r="J60" s="2"/>
      <c r="K60" s="3"/>
      <c r="L60" s="3"/>
      <c r="M60" s="21"/>
      <c r="N60" s="3"/>
      <c r="O60" s="2"/>
      <c r="P60" s="2"/>
      <c r="Q60" s="2"/>
      <c r="R60" s="2"/>
      <c r="S60" s="2"/>
      <c r="T60" s="2"/>
      <c r="U60" s="2"/>
      <c r="V60" s="2"/>
      <c r="W60" s="2"/>
      <c r="X60" s="2"/>
    </row>
    <row r="61" spans="1:24" s="5" customFormat="1" x14ac:dyDescent="0.35">
      <c r="A61" s="17"/>
      <c r="B61" s="2"/>
      <c r="C61" s="2"/>
      <c r="D61" s="2"/>
      <c r="E61" s="2"/>
      <c r="F61" s="18"/>
      <c r="G61" s="19"/>
      <c r="H61" s="14"/>
      <c r="I61" s="2"/>
      <c r="J61" s="2"/>
      <c r="K61" s="3"/>
      <c r="L61" s="15"/>
      <c r="M61" s="16"/>
      <c r="N61" s="3"/>
      <c r="O61" s="2"/>
      <c r="P61" s="2"/>
      <c r="Q61" s="2"/>
      <c r="R61" s="2"/>
      <c r="S61" s="2"/>
      <c r="T61" s="2"/>
      <c r="U61" s="2"/>
      <c r="V61" s="2"/>
      <c r="W61" s="2"/>
      <c r="X61" s="2"/>
    </row>
    <row r="62" spans="1:24" x14ac:dyDescent="0.35">
      <c r="A62" s="17"/>
      <c r="B62" s="2"/>
      <c r="C62" s="2"/>
      <c r="D62" s="2"/>
      <c r="E62" s="2"/>
      <c r="F62" s="18"/>
      <c r="G62" s="19"/>
      <c r="H62" s="18"/>
      <c r="I62" s="2"/>
      <c r="J62" s="2"/>
      <c r="K62" s="3"/>
      <c r="L62" s="3"/>
      <c r="M62" s="21"/>
      <c r="N62" s="3"/>
      <c r="O62" s="2"/>
      <c r="P62" s="2"/>
      <c r="Q62" s="2"/>
      <c r="R62" s="2"/>
      <c r="S62" s="2"/>
      <c r="T62" s="2"/>
      <c r="U62" s="2"/>
      <c r="V62" s="2"/>
      <c r="W62" s="2"/>
      <c r="X62" s="2"/>
    </row>
    <row r="63" spans="1:24" x14ac:dyDescent="0.35">
      <c r="A63" s="17"/>
      <c r="B63" s="2"/>
      <c r="C63" s="2"/>
      <c r="D63" s="2"/>
      <c r="E63" s="2"/>
      <c r="F63" s="18"/>
      <c r="G63" s="19"/>
      <c r="H63" s="14"/>
      <c r="I63" s="2"/>
      <c r="J63" s="2"/>
      <c r="K63" s="3"/>
      <c r="L63" s="15"/>
      <c r="M63" s="16"/>
      <c r="N63" s="3"/>
      <c r="O63" s="2"/>
      <c r="P63" s="2"/>
      <c r="Q63" s="2"/>
      <c r="R63" s="2"/>
      <c r="S63" s="2"/>
      <c r="T63" s="2"/>
      <c r="U63" s="2"/>
      <c r="V63" s="2"/>
      <c r="W63" s="2"/>
      <c r="X63" s="2"/>
    </row>
    <row r="64" spans="1:24" x14ac:dyDescent="0.35">
      <c r="A64" s="17"/>
      <c r="B64" s="2"/>
      <c r="C64" s="2"/>
      <c r="D64" s="2"/>
      <c r="E64" s="2"/>
      <c r="F64" s="18"/>
      <c r="G64" s="19"/>
      <c r="H64" s="18"/>
      <c r="I64" s="2"/>
      <c r="J64" s="2"/>
      <c r="K64" s="3"/>
      <c r="L64" s="3"/>
      <c r="M64" s="21"/>
      <c r="N64" s="3"/>
      <c r="O64" s="2"/>
      <c r="P64" s="2"/>
      <c r="Q64" s="2"/>
      <c r="R64" s="2"/>
      <c r="S64" s="2"/>
      <c r="T64" s="2"/>
      <c r="U64" s="2"/>
      <c r="V64" s="2"/>
      <c r="W64" s="2"/>
      <c r="X64" s="2"/>
    </row>
    <row r="65" spans="1:24" x14ac:dyDescent="0.35">
      <c r="A65" s="17"/>
      <c r="B65" s="2"/>
      <c r="C65" s="2"/>
      <c r="D65" s="2"/>
      <c r="E65" s="2"/>
      <c r="F65" s="18"/>
      <c r="G65" s="19"/>
      <c r="H65" s="18"/>
      <c r="I65" s="2"/>
      <c r="J65" s="2"/>
      <c r="K65" s="3"/>
      <c r="L65" s="3"/>
      <c r="M65" s="21"/>
      <c r="N65" s="3"/>
      <c r="O65" s="2"/>
      <c r="P65" s="2"/>
      <c r="Q65" s="2"/>
      <c r="R65" s="2"/>
      <c r="S65" s="2"/>
      <c r="T65" s="2"/>
      <c r="U65" s="2"/>
      <c r="V65" s="2"/>
      <c r="W65" s="2"/>
      <c r="X65" s="2"/>
    </row>
    <row r="66" spans="1:24" x14ac:dyDescent="0.35">
      <c r="A66" s="17"/>
      <c r="B66" s="2"/>
      <c r="C66" s="2"/>
      <c r="D66" s="2"/>
      <c r="E66" s="2"/>
      <c r="F66" s="18"/>
      <c r="G66" s="19"/>
      <c r="H66" s="18"/>
      <c r="I66" s="2"/>
      <c r="J66" s="2"/>
      <c r="K66" s="3"/>
      <c r="L66" s="3"/>
      <c r="M66" s="21"/>
      <c r="N66" s="3"/>
      <c r="O66" s="2"/>
      <c r="P66" s="2"/>
      <c r="Q66" s="2"/>
      <c r="R66" s="2"/>
      <c r="S66" s="2"/>
      <c r="T66" s="2"/>
      <c r="U66" s="2"/>
      <c r="V66" s="2"/>
      <c r="W66" s="2"/>
      <c r="X66" s="2"/>
    </row>
    <row r="67" spans="1:24" s="5" customFormat="1" x14ac:dyDescent="0.35">
      <c r="A67" s="17"/>
      <c r="B67" s="2"/>
      <c r="C67" s="2"/>
      <c r="D67" s="2"/>
      <c r="E67" s="2"/>
      <c r="F67" s="18"/>
      <c r="G67" s="19"/>
      <c r="H67" s="14"/>
      <c r="I67" s="2"/>
      <c r="J67" s="2"/>
      <c r="K67" s="3"/>
      <c r="L67" s="15"/>
      <c r="M67" s="16"/>
      <c r="N67" s="3"/>
      <c r="O67" s="2"/>
      <c r="P67" s="2"/>
      <c r="Q67" s="2"/>
      <c r="R67" s="2"/>
      <c r="S67" s="2"/>
      <c r="T67" s="2"/>
      <c r="U67" s="2"/>
      <c r="V67" s="2"/>
      <c r="W67" s="2"/>
      <c r="X67" s="2"/>
    </row>
    <row r="68" spans="1:24" s="5" customFormat="1" x14ac:dyDescent="0.35">
      <c r="A68" s="17"/>
      <c r="B68" s="2"/>
      <c r="C68" s="2"/>
      <c r="D68" s="2"/>
      <c r="E68" s="2"/>
      <c r="F68" s="18"/>
      <c r="G68" s="19"/>
      <c r="H68" s="14"/>
      <c r="I68" s="2"/>
      <c r="J68" s="2"/>
      <c r="K68" s="3"/>
      <c r="L68" s="15"/>
      <c r="M68" s="16"/>
      <c r="N68" s="3"/>
      <c r="O68" s="2"/>
      <c r="P68" s="2"/>
      <c r="Q68" s="2"/>
      <c r="R68" s="2"/>
      <c r="S68" s="2"/>
      <c r="T68" s="2"/>
      <c r="U68" s="2"/>
      <c r="V68" s="2"/>
      <c r="W68" s="2"/>
      <c r="X68" s="2"/>
    </row>
    <row r="69" spans="1:24" x14ac:dyDescent="0.35">
      <c r="A69" s="17"/>
      <c r="B69" s="2"/>
      <c r="C69" s="2"/>
      <c r="D69" s="2"/>
      <c r="E69" s="2"/>
      <c r="F69" s="18"/>
      <c r="G69" s="19"/>
      <c r="H69" s="18"/>
      <c r="I69" s="2"/>
      <c r="J69" s="2"/>
      <c r="K69" s="3"/>
      <c r="L69" s="3"/>
      <c r="M69" s="21"/>
      <c r="N69" s="3"/>
      <c r="O69" s="2"/>
      <c r="P69" s="2"/>
      <c r="Q69" s="2"/>
      <c r="R69" s="2"/>
      <c r="S69" s="2"/>
      <c r="T69" s="2"/>
      <c r="U69" s="2"/>
      <c r="V69" s="2"/>
      <c r="W69" s="2"/>
      <c r="X69" s="2"/>
    </row>
    <row r="70" spans="1:24" x14ac:dyDescent="0.35">
      <c r="A70" s="17"/>
      <c r="B70" s="2"/>
      <c r="C70" s="2"/>
      <c r="D70" s="2"/>
      <c r="E70" s="2"/>
      <c r="F70" s="18"/>
      <c r="G70" s="19"/>
      <c r="H70" s="18"/>
      <c r="I70" s="2"/>
      <c r="J70" s="2"/>
      <c r="K70" s="3"/>
      <c r="L70" s="3"/>
      <c r="M70" s="21"/>
      <c r="N70" s="3"/>
      <c r="O70" s="2"/>
      <c r="P70" s="2"/>
      <c r="Q70" s="2"/>
      <c r="R70" s="2"/>
      <c r="S70" s="2"/>
      <c r="T70" s="2"/>
      <c r="U70" s="2"/>
      <c r="V70" s="2"/>
      <c r="W70" s="2"/>
      <c r="X70" s="2"/>
    </row>
    <row r="71" spans="1:24" x14ac:dyDescent="0.35">
      <c r="A71" s="17"/>
      <c r="B71" s="2"/>
      <c r="C71" s="2"/>
      <c r="D71" s="2"/>
      <c r="E71" s="2"/>
      <c r="F71" s="18"/>
      <c r="G71" s="19"/>
      <c r="H71" s="18"/>
      <c r="I71" s="2"/>
      <c r="J71" s="2"/>
      <c r="K71" s="3"/>
      <c r="L71" s="3"/>
      <c r="M71" s="21"/>
      <c r="N71" s="3"/>
      <c r="O71" s="2"/>
      <c r="P71" s="2"/>
      <c r="Q71" s="2"/>
      <c r="R71" s="2"/>
      <c r="S71" s="2"/>
      <c r="T71" s="2"/>
      <c r="U71" s="2"/>
      <c r="V71" s="2"/>
      <c r="W71" s="2"/>
      <c r="X71" s="2"/>
    </row>
    <row r="72" spans="1:24" s="5" customFormat="1" x14ac:dyDescent="0.35">
      <c r="A72" s="17"/>
      <c r="B72" s="2"/>
      <c r="C72" s="2"/>
      <c r="D72" s="2"/>
      <c r="E72" s="2"/>
      <c r="F72" s="18"/>
      <c r="G72" s="19"/>
      <c r="H72" s="14"/>
      <c r="I72" s="2"/>
      <c r="J72" s="2"/>
      <c r="K72" s="3"/>
      <c r="L72" s="15"/>
      <c r="M72" s="16"/>
      <c r="N72" s="3"/>
      <c r="O72" s="2"/>
      <c r="P72" s="2"/>
      <c r="Q72" s="2"/>
      <c r="R72" s="2"/>
      <c r="S72" s="2"/>
      <c r="T72" s="2"/>
      <c r="U72" s="2"/>
      <c r="V72" s="2"/>
      <c r="W72" s="2"/>
      <c r="X72" s="2"/>
    </row>
    <row r="73" spans="1:24" s="5" customFormat="1" x14ac:dyDescent="0.35">
      <c r="A73" s="17"/>
      <c r="B73" s="2"/>
      <c r="C73" s="2"/>
      <c r="D73" s="2"/>
      <c r="E73" s="2"/>
      <c r="F73" s="18"/>
      <c r="G73" s="19"/>
      <c r="H73" s="14"/>
      <c r="I73" s="2"/>
      <c r="J73" s="2"/>
      <c r="K73" s="3"/>
      <c r="L73" s="15"/>
      <c r="M73" s="16"/>
      <c r="N73" s="3"/>
      <c r="O73" s="2"/>
      <c r="P73" s="2"/>
      <c r="Q73" s="2"/>
      <c r="R73" s="2"/>
      <c r="S73" s="2"/>
      <c r="T73" s="2"/>
      <c r="U73" s="2"/>
      <c r="V73" s="2"/>
      <c r="W73" s="2"/>
      <c r="X73" s="2"/>
    </row>
    <row r="74" spans="1:24" x14ac:dyDescent="0.35">
      <c r="A74" s="17"/>
      <c r="B74" s="2"/>
      <c r="C74" s="2"/>
      <c r="D74" s="2"/>
      <c r="E74" s="2"/>
      <c r="F74" s="18"/>
      <c r="G74" s="19"/>
      <c r="H74" s="14"/>
      <c r="I74" s="2"/>
      <c r="J74" s="2"/>
      <c r="K74" s="3"/>
      <c r="L74" s="2"/>
      <c r="M74" s="16"/>
      <c r="N74" s="3"/>
      <c r="O74" s="2"/>
      <c r="P74" s="2"/>
      <c r="Q74" s="2"/>
      <c r="R74" s="2"/>
      <c r="S74" s="2"/>
      <c r="T74" s="2"/>
      <c r="U74" s="2"/>
      <c r="V74" s="2"/>
      <c r="W74" s="2"/>
      <c r="X74" s="2"/>
    </row>
    <row r="75" spans="1:24" x14ac:dyDescent="0.35">
      <c r="A75" s="17"/>
      <c r="B75" s="2"/>
      <c r="C75" s="2"/>
      <c r="D75" s="2"/>
      <c r="E75" s="2"/>
      <c r="F75" s="18"/>
      <c r="G75" s="19"/>
      <c r="H75" s="14"/>
      <c r="I75" s="2"/>
      <c r="J75" s="2"/>
      <c r="K75" s="3"/>
      <c r="L75" s="2"/>
      <c r="M75" s="16"/>
      <c r="N75" s="3"/>
      <c r="O75" s="2"/>
      <c r="P75" s="2"/>
      <c r="Q75" s="2"/>
      <c r="R75" s="2"/>
      <c r="S75" s="2"/>
      <c r="T75" s="2"/>
      <c r="U75" s="2"/>
      <c r="V75" s="2"/>
      <c r="W75" s="2"/>
      <c r="X75" s="2"/>
    </row>
    <row r="76" spans="1:24" x14ac:dyDescent="0.35">
      <c r="A76" s="17"/>
      <c r="B76" s="2"/>
      <c r="C76" s="2"/>
      <c r="D76" s="2"/>
      <c r="E76" s="2"/>
      <c r="F76" s="18"/>
      <c r="G76" s="19"/>
      <c r="H76" s="14"/>
      <c r="I76" s="2"/>
      <c r="J76" s="2"/>
      <c r="K76" s="3"/>
      <c r="L76" s="2"/>
      <c r="M76" s="16"/>
      <c r="N76" s="3"/>
      <c r="O76" s="2"/>
      <c r="P76" s="2"/>
      <c r="Q76" s="2"/>
      <c r="R76" s="2"/>
      <c r="S76" s="2"/>
      <c r="T76" s="2"/>
      <c r="U76" s="2"/>
      <c r="V76" s="2"/>
      <c r="W76" s="2"/>
      <c r="X76" s="2"/>
    </row>
    <row r="77" spans="1:24" s="5" customFormat="1" x14ac:dyDescent="0.35">
      <c r="A77" s="17"/>
      <c r="B77" s="2"/>
      <c r="C77" s="2"/>
      <c r="D77" s="2"/>
      <c r="E77" s="2"/>
      <c r="F77" s="18"/>
      <c r="G77" s="2"/>
      <c r="H77" s="14"/>
      <c r="I77" s="2"/>
      <c r="J77" s="2"/>
      <c r="K77" s="3"/>
      <c r="L77" s="15"/>
      <c r="M77" s="16"/>
      <c r="N77" s="3"/>
      <c r="O77" s="2"/>
      <c r="P77" s="2"/>
      <c r="Q77" s="2"/>
      <c r="R77" s="2"/>
      <c r="S77" s="2"/>
      <c r="T77" s="2"/>
      <c r="U77" s="2"/>
      <c r="V77" s="2"/>
      <c r="W77" s="2"/>
      <c r="X77" s="2"/>
    </row>
    <row r="78" spans="1:24" s="5" customFormat="1" x14ac:dyDescent="0.35">
      <c r="A78" s="17"/>
      <c r="B78" s="2"/>
      <c r="C78" s="2"/>
      <c r="D78" s="2"/>
      <c r="E78" s="2"/>
      <c r="F78" s="18"/>
      <c r="G78" s="19"/>
      <c r="H78" s="14"/>
      <c r="I78" s="2"/>
      <c r="J78" s="2"/>
      <c r="K78" s="3"/>
      <c r="L78" s="15"/>
      <c r="M78" s="16"/>
      <c r="N78" s="3"/>
      <c r="O78" s="2"/>
      <c r="P78" s="2"/>
      <c r="Q78" s="2"/>
      <c r="R78" s="2"/>
      <c r="S78" s="2"/>
      <c r="T78" s="2"/>
      <c r="U78" s="2"/>
      <c r="V78" s="2"/>
      <c r="W78" s="2"/>
      <c r="X78" s="2"/>
    </row>
    <row r="79" spans="1:24" s="5" customFormat="1" x14ac:dyDescent="0.35">
      <c r="A79" s="17"/>
      <c r="B79" s="2"/>
      <c r="C79" s="2"/>
      <c r="D79" s="2"/>
      <c r="E79" s="2"/>
      <c r="F79" s="18"/>
      <c r="G79" s="19"/>
      <c r="H79" s="14"/>
      <c r="I79" s="2"/>
      <c r="J79" s="2"/>
      <c r="K79" s="3"/>
      <c r="L79" s="15"/>
      <c r="M79" s="16"/>
      <c r="N79" s="3"/>
      <c r="O79" s="2"/>
      <c r="P79" s="2"/>
      <c r="Q79" s="2"/>
      <c r="R79" s="2"/>
      <c r="S79" s="2"/>
      <c r="T79" s="2"/>
      <c r="U79" s="2"/>
      <c r="V79" s="2"/>
      <c r="W79" s="2"/>
      <c r="X79" s="2"/>
    </row>
    <row r="80" spans="1:24" s="5" customFormat="1" x14ac:dyDescent="0.35">
      <c r="A80" s="17"/>
      <c r="B80" s="2"/>
      <c r="C80" s="2"/>
      <c r="D80" s="2"/>
      <c r="E80" s="2"/>
      <c r="F80" s="18"/>
      <c r="G80" s="19"/>
      <c r="H80" s="14"/>
      <c r="I80" s="2"/>
      <c r="J80" s="2"/>
      <c r="K80" s="3"/>
      <c r="L80" s="15"/>
      <c r="M80" s="16"/>
      <c r="N80" s="3"/>
      <c r="O80" s="2"/>
      <c r="P80" s="2"/>
      <c r="Q80" s="2"/>
      <c r="R80" s="2"/>
      <c r="S80" s="2"/>
      <c r="T80" s="2"/>
      <c r="U80" s="2"/>
      <c r="V80" s="2"/>
      <c r="W80" s="2"/>
      <c r="X80" s="2"/>
    </row>
    <row r="81" spans="1:24" s="5" customFormat="1" x14ac:dyDescent="0.35">
      <c r="A81" s="17"/>
      <c r="B81" s="2"/>
      <c r="C81" s="2"/>
      <c r="D81" s="2"/>
      <c r="E81" s="2"/>
      <c r="F81" s="18"/>
      <c r="G81" s="19"/>
      <c r="H81" s="14"/>
      <c r="I81" s="2"/>
      <c r="J81" s="2"/>
      <c r="K81" s="3"/>
      <c r="L81" s="15"/>
      <c r="M81" s="16"/>
      <c r="N81" s="3"/>
      <c r="O81" s="2"/>
      <c r="P81" s="2"/>
      <c r="Q81" s="2"/>
      <c r="R81" s="2"/>
      <c r="S81" s="2"/>
      <c r="T81" s="2"/>
      <c r="U81" s="2"/>
      <c r="V81" s="2"/>
      <c r="W81" s="2"/>
      <c r="X81" s="2"/>
    </row>
    <row r="82" spans="1:24" s="5" customFormat="1" x14ac:dyDescent="0.35">
      <c r="A82" s="17"/>
      <c r="B82" s="2"/>
      <c r="C82" s="2"/>
      <c r="D82" s="2"/>
      <c r="E82" s="2"/>
      <c r="F82" s="18"/>
      <c r="G82" s="19"/>
      <c r="H82" s="14"/>
      <c r="I82" s="2"/>
      <c r="J82" s="2"/>
      <c r="K82" s="3"/>
      <c r="L82" s="15"/>
      <c r="M82" s="16"/>
      <c r="N82" s="3"/>
      <c r="O82" s="2"/>
      <c r="P82" s="2"/>
      <c r="Q82" s="2"/>
      <c r="R82" s="2"/>
      <c r="S82" s="2"/>
      <c r="T82" s="2"/>
      <c r="U82" s="2"/>
      <c r="V82" s="2"/>
      <c r="W82" s="2"/>
      <c r="X82" s="2"/>
    </row>
    <row r="83" spans="1:24" s="5" customFormat="1" x14ac:dyDescent="0.35">
      <c r="A83" s="17"/>
      <c r="B83" s="2"/>
      <c r="C83" s="2"/>
      <c r="D83" s="2"/>
      <c r="E83" s="2"/>
      <c r="F83" s="18"/>
      <c r="G83" s="19"/>
      <c r="H83" s="14"/>
      <c r="I83" s="2"/>
      <c r="J83" s="2"/>
      <c r="K83" s="3"/>
      <c r="L83" s="15"/>
      <c r="M83" s="16"/>
      <c r="N83" s="3"/>
      <c r="O83" s="2"/>
      <c r="P83" s="2"/>
      <c r="Q83" s="2"/>
      <c r="R83" s="2"/>
      <c r="S83" s="2"/>
      <c r="T83" s="2"/>
      <c r="U83" s="2"/>
      <c r="V83" s="2"/>
      <c r="W83" s="2"/>
      <c r="X83" s="2"/>
    </row>
    <row r="84" spans="1:24" s="5" customFormat="1" x14ac:dyDescent="0.35">
      <c r="A84" s="17"/>
      <c r="B84" s="2"/>
      <c r="C84" s="2"/>
      <c r="D84" s="2"/>
      <c r="E84" s="2"/>
      <c r="F84" s="18"/>
      <c r="G84" s="19"/>
      <c r="H84" s="14"/>
      <c r="I84" s="2"/>
      <c r="J84" s="2"/>
      <c r="K84" s="3"/>
      <c r="L84" s="15"/>
      <c r="M84" s="16"/>
      <c r="N84" s="3"/>
      <c r="O84" s="2"/>
      <c r="P84" s="2"/>
      <c r="Q84" s="2"/>
      <c r="R84" s="2"/>
      <c r="S84" s="2"/>
      <c r="T84" s="2"/>
      <c r="U84" s="2"/>
      <c r="V84" s="2"/>
      <c r="W84" s="2"/>
      <c r="X84" s="2"/>
    </row>
    <row r="85" spans="1:24" s="5" customFormat="1" x14ac:dyDescent="0.35">
      <c r="A85" s="17"/>
      <c r="B85" s="2"/>
      <c r="C85" s="2"/>
      <c r="D85" s="2"/>
      <c r="E85" s="2"/>
      <c r="F85" s="18"/>
      <c r="G85" s="19"/>
      <c r="H85" s="14"/>
      <c r="I85" s="2"/>
      <c r="J85" s="2"/>
      <c r="K85" s="3"/>
      <c r="L85" s="15"/>
      <c r="M85" s="16"/>
      <c r="N85" s="3"/>
      <c r="O85" s="2"/>
      <c r="P85" s="2"/>
      <c r="Q85" s="2"/>
      <c r="R85" s="2"/>
      <c r="S85" s="2"/>
      <c r="T85" s="2"/>
      <c r="U85" s="2"/>
      <c r="V85" s="2"/>
      <c r="W85" s="2"/>
      <c r="X85" s="2"/>
    </row>
    <row r="86" spans="1:24" s="5" customFormat="1" x14ac:dyDescent="0.35">
      <c r="A86" s="17"/>
      <c r="B86" s="2"/>
      <c r="C86" s="2"/>
      <c r="D86" s="2"/>
      <c r="E86" s="2"/>
      <c r="F86" s="18"/>
      <c r="G86" s="19"/>
      <c r="H86" s="14"/>
      <c r="I86" s="2"/>
      <c r="J86" s="2"/>
      <c r="K86" s="3"/>
      <c r="L86" s="15"/>
      <c r="M86" s="16"/>
      <c r="N86" s="3"/>
      <c r="O86" s="2"/>
      <c r="P86" s="2"/>
      <c r="Q86" s="2"/>
      <c r="R86" s="2"/>
      <c r="S86" s="2"/>
      <c r="T86" s="2"/>
      <c r="U86" s="2"/>
      <c r="V86" s="2"/>
      <c r="W86" s="2"/>
      <c r="X86" s="2"/>
    </row>
    <row r="87" spans="1:24" s="5" customFormat="1" x14ac:dyDescent="0.35">
      <c r="A87" s="17"/>
      <c r="B87" s="2"/>
      <c r="C87" s="2"/>
      <c r="D87" s="2"/>
      <c r="E87" s="2"/>
      <c r="F87" s="18"/>
      <c r="G87" s="19"/>
      <c r="H87" s="14"/>
      <c r="I87" s="2"/>
      <c r="J87" s="2"/>
      <c r="K87" s="3"/>
      <c r="L87" s="15"/>
      <c r="M87" s="16"/>
      <c r="N87" s="3"/>
      <c r="O87" s="2"/>
      <c r="P87" s="2"/>
      <c r="Q87" s="2"/>
      <c r="R87" s="2"/>
      <c r="S87" s="2"/>
      <c r="T87" s="2"/>
      <c r="U87" s="2"/>
      <c r="V87" s="2"/>
      <c r="W87" s="2"/>
      <c r="X87" s="2"/>
    </row>
    <row r="88" spans="1:24" x14ac:dyDescent="0.35">
      <c r="A88" s="11"/>
      <c r="B88" s="12"/>
      <c r="C88" s="2"/>
      <c r="D88" s="2"/>
      <c r="E88" s="2"/>
      <c r="F88" s="12"/>
      <c r="G88" s="13"/>
      <c r="H88" s="14"/>
      <c r="I88" s="2"/>
      <c r="J88" s="12"/>
      <c r="K88" s="15"/>
      <c r="L88" s="15"/>
      <c r="M88" s="16"/>
      <c r="N88" s="3"/>
      <c r="O88" s="12"/>
      <c r="P88" s="2"/>
      <c r="Q88" s="2"/>
      <c r="R88" s="2"/>
      <c r="S88" s="2"/>
      <c r="T88" s="2"/>
      <c r="U88" s="2"/>
      <c r="V88" s="2"/>
      <c r="W88" s="2"/>
      <c r="X88" s="2"/>
    </row>
    <row r="89" spans="1:24" x14ac:dyDescent="0.35">
      <c r="A89" s="11"/>
      <c r="B89" s="12"/>
      <c r="C89" s="2"/>
      <c r="D89" s="2"/>
      <c r="E89" s="2"/>
      <c r="F89" s="12"/>
      <c r="G89" s="13"/>
      <c r="H89" s="14"/>
      <c r="I89" s="2"/>
      <c r="J89" s="12"/>
      <c r="K89" s="15"/>
      <c r="L89" s="15"/>
      <c r="M89" s="16"/>
      <c r="N89" s="3"/>
      <c r="O89" s="12"/>
      <c r="P89" s="2"/>
      <c r="Q89" s="2"/>
      <c r="R89" s="2"/>
      <c r="S89" s="2"/>
      <c r="T89" s="2"/>
      <c r="U89" s="2"/>
      <c r="V89" s="2"/>
      <c r="W89" s="2"/>
      <c r="X89" s="2"/>
    </row>
    <row r="90" spans="1:24" x14ac:dyDescent="0.35">
      <c r="A90" s="11"/>
      <c r="B90" s="12"/>
      <c r="C90" s="2"/>
      <c r="D90" s="2"/>
      <c r="E90" s="2"/>
      <c r="F90" s="12"/>
      <c r="G90" s="13"/>
      <c r="H90" s="14"/>
      <c r="I90" s="2"/>
      <c r="J90" s="12"/>
      <c r="K90" s="15"/>
      <c r="L90" s="15"/>
      <c r="M90" s="16"/>
      <c r="N90" s="3"/>
      <c r="O90" s="12"/>
      <c r="P90" s="2"/>
      <c r="Q90" s="2"/>
      <c r="R90" s="2"/>
      <c r="S90" s="2"/>
      <c r="T90" s="2"/>
      <c r="U90" s="2"/>
      <c r="V90" s="2"/>
      <c r="W90" s="2"/>
      <c r="X90" s="2"/>
    </row>
    <row r="91" spans="1:24" s="5" customFormat="1" x14ac:dyDescent="0.35">
      <c r="A91" s="17"/>
      <c r="B91" s="2"/>
      <c r="C91" s="2"/>
      <c r="D91" s="2"/>
      <c r="E91" s="2"/>
      <c r="F91" s="18"/>
      <c r="G91" s="19"/>
      <c r="H91" s="14"/>
      <c r="I91" s="2"/>
      <c r="J91" s="2"/>
      <c r="K91" s="3"/>
      <c r="L91" s="15"/>
      <c r="M91" s="16"/>
      <c r="N91" s="3"/>
      <c r="O91" s="2"/>
      <c r="P91" s="2"/>
      <c r="Q91" s="2"/>
      <c r="R91" s="2"/>
      <c r="S91" s="2"/>
      <c r="T91" s="2"/>
      <c r="U91" s="2"/>
      <c r="V91" s="2"/>
      <c r="W91" s="2"/>
      <c r="X91" s="2"/>
    </row>
    <row r="92" spans="1:24" s="5" customFormat="1" x14ac:dyDescent="0.35">
      <c r="A92" s="17"/>
      <c r="B92" s="2"/>
      <c r="C92" s="2"/>
      <c r="D92" s="2"/>
      <c r="E92" s="2"/>
      <c r="F92" s="18"/>
      <c r="G92" s="19"/>
      <c r="H92" s="14"/>
      <c r="I92" s="2"/>
      <c r="J92" s="2"/>
      <c r="K92" s="3"/>
      <c r="L92" s="15"/>
      <c r="M92" s="16"/>
      <c r="N92" s="3"/>
      <c r="O92" s="2"/>
      <c r="P92" s="2"/>
      <c r="Q92" s="2"/>
      <c r="R92" s="2"/>
      <c r="S92" s="2"/>
      <c r="T92" s="2"/>
      <c r="U92" s="2"/>
      <c r="V92" s="2"/>
      <c r="W92" s="2"/>
      <c r="X92" s="2"/>
    </row>
    <row r="93" spans="1:24" s="5" customFormat="1" x14ac:dyDescent="0.35">
      <c r="A93" s="17"/>
      <c r="B93" s="2"/>
      <c r="C93" s="2"/>
      <c r="D93" s="2"/>
      <c r="E93" s="2"/>
      <c r="F93" s="18"/>
      <c r="G93" s="19"/>
      <c r="H93" s="14"/>
      <c r="I93" s="2"/>
      <c r="J93" s="2"/>
      <c r="K93" s="3"/>
      <c r="L93" s="15"/>
      <c r="M93" s="16"/>
      <c r="N93" s="3"/>
      <c r="O93" s="2"/>
      <c r="P93" s="2"/>
      <c r="Q93" s="2"/>
      <c r="R93" s="2"/>
      <c r="S93" s="2"/>
      <c r="T93" s="2"/>
      <c r="U93" s="2"/>
      <c r="V93" s="2"/>
      <c r="W93" s="2"/>
      <c r="X93" s="2"/>
    </row>
    <row r="94" spans="1:24" s="5" customFormat="1" x14ac:dyDescent="0.35">
      <c r="A94" s="17"/>
      <c r="B94" s="2"/>
      <c r="C94" s="2"/>
      <c r="D94" s="2"/>
      <c r="E94" s="2"/>
      <c r="F94" s="18"/>
      <c r="G94" s="19"/>
      <c r="H94" s="14"/>
      <c r="I94" s="2"/>
      <c r="J94" s="2"/>
      <c r="K94" s="3"/>
      <c r="L94" s="15"/>
      <c r="M94" s="16"/>
      <c r="N94" s="3"/>
      <c r="O94" s="2"/>
      <c r="P94" s="2"/>
      <c r="Q94" s="2"/>
      <c r="R94" s="2"/>
      <c r="S94" s="2"/>
      <c r="T94" s="2"/>
      <c r="U94" s="2"/>
      <c r="V94" s="2"/>
      <c r="W94" s="2"/>
      <c r="X94" s="2"/>
    </row>
    <row r="95" spans="1:24" s="5" customFormat="1" x14ac:dyDescent="0.35">
      <c r="A95" s="17"/>
      <c r="B95" s="2"/>
      <c r="C95" s="2"/>
      <c r="D95" s="2"/>
      <c r="E95" s="2"/>
      <c r="F95" s="18"/>
      <c r="G95" s="19"/>
      <c r="H95" s="14"/>
      <c r="I95" s="2"/>
      <c r="J95" s="2"/>
      <c r="K95" s="3"/>
      <c r="L95" s="15"/>
      <c r="M95" s="16"/>
      <c r="N95" s="3"/>
      <c r="O95" s="2"/>
      <c r="P95" s="2"/>
      <c r="Q95" s="2"/>
      <c r="R95" s="2"/>
      <c r="S95" s="2"/>
      <c r="T95" s="2"/>
      <c r="U95" s="2"/>
      <c r="V95" s="2"/>
      <c r="W95" s="2"/>
      <c r="X95" s="2"/>
    </row>
    <row r="96" spans="1:24" x14ac:dyDescent="0.35">
      <c r="A96" s="17"/>
      <c r="B96" s="2"/>
      <c r="C96" s="2"/>
      <c r="D96" s="2"/>
      <c r="E96" s="2"/>
      <c r="F96" s="18"/>
      <c r="G96" s="19"/>
      <c r="H96" s="14"/>
      <c r="I96" s="2"/>
      <c r="J96" s="2"/>
      <c r="K96" s="3"/>
      <c r="L96" s="15"/>
      <c r="M96" s="16"/>
      <c r="N96" s="3"/>
      <c r="O96" s="2"/>
      <c r="P96" s="2"/>
      <c r="Q96" s="2"/>
      <c r="R96" s="2"/>
      <c r="S96" s="2"/>
      <c r="T96" s="2"/>
      <c r="U96" s="2"/>
      <c r="V96" s="2"/>
      <c r="W96" s="2"/>
      <c r="X96" s="2"/>
    </row>
    <row r="97" spans="1:24" s="5" customFormat="1" x14ac:dyDescent="0.35">
      <c r="A97" s="17"/>
      <c r="B97" s="2"/>
      <c r="C97" s="2"/>
      <c r="D97" s="2"/>
      <c r="E97" s="2"/>
      <c r="F97" s="18"/>
      <c r="G97" s="19"/>
      <c r="H97" s="14"/>
      <c r="I97" s="2"/>
      <c r="J97" s="2"/>
      <c r="K97" s="3"/>
      <c r="L97" s="15"/>
      <c r="M97" s="16"/>
      <c r="N97" s="3"/>
      <c r="O97" s="2"/>
      <c r="P97" s="2"/>
      <c r="Q97" s="2"/>
      <c r="R97" s="2"/>
      <c r="S97" s="2"/>
      <c r="T97" s="2"/>
      <c r="U97" s="2"/>
      <c r="V97" s="2"/>
      <c r="W97" s="2"/>
      <c r="X97" s="2"/>
    </row>
    <row r="98" spans="1:24" s="5" customFormat="1" x14ac:dyDescent="0.35">
      <c r="A98" s="17"/>
      <c r="B98" s="2"/>
      <c r="C98" s="2"/>
      <c r="D98" s="2"/>
      <c r="E98" s="2"/>
      <c r="F98" s="18"/>
      <c r="G98" s="19"/>
      <c r="H98" s="14"/>
      <c r="I98" s="2"/>
      <c r="J98" s="2"/>
      <c r="K98" s="3"/>
      <c r="L98" s="15"/>
      <c r="M98" s="16"/>
      <c r="N98" s="3"/>
      <c r="O98" s="2"/>
      <c r="P98" s="2"/>
      <c r="Q98" s="2"/>
      <c r="R98" s="2"/>
      <c r="S98" s="2"/>
      <c r="T98" s="2"/>
      <c r="U98" s="2"/>
      <c r="V98" s="2"/>
      <c r="W98" s="2"/>
      <c r="X98" s="2"/>
    </row>
    <row r="99" spans="1:24" s="5" customFormat="1" x14ac:dyDescent="0.35">
      <c r="A99" s="17"/>
      <c r="B99" s="2"/>
      <c r="C99" s="2"/>
      <c r="D99" s="2"/>
      <c r="E99" s="2"/>
      <c r="F99" s="18"/>
      <c r="G99" s="19"/>
      <c r="H99" s="14"/>
      <c r="I99" s="2"/>
      <c r="J99" s="2"/>
      <c r="K99" s="3"/>
      <c r="L99" s="15"/>
      <c r="M99" s="16"/>
      <c r="N99" s="3"/>
      <c r="O99" s="2"/>
      <c r="P99" s="2"/>
      <c r="Q99" s="2"/>
      <c r="R99" s="2"/>
      <c r="S99" s="2"/>
      <c r="T99" s="2"/>
      <c r="U99" s="2"/>
      <c r="V99" s="2"/>
      <c r="W99" s="2"/>
      <c r="X99" s="2"/>
    </row>
    <row r="100" spans="1:24" x14ac:dyDescent="0.35">
      <c r="A100" s="17"/>
      <c r="B100" s="2"/>
      <c r="C100" s="2"/>
      <c r="D100" s="2"/>
      <c r="E100" s="2"/>
      <c r="F100" s="18"/>
      <c r="G100" s="19"/>
      <c r="H100" s="14"/>
      <c r="I100" s="2"/>
      <c r="J100" s="2"/>
      <c r="K100" s="3"/>
      <c r="L100" s="15"/>
      <c r="M100" s="16"/>
      <c r="N100" s="3"/>
      <c r="O100" s="2"/>
      <c r="P100" s="2"/>
      <c r="Q100" s="2"/>
      <c r="R100" s="2"/>
      <c r="S100" s="2"/>
      <c r="T100" s="2"/>
      <c r="U100" s="2"/>
      <c r="V100" s="2"/>
      <c r="W100" s="2"/>
      <c r="X100" s="2"/>
    </row>
    <row r="101" spans="1:24" s="5" customFormat="1" x14ac:dyDescent="0.35">
      <c r="A101" s="17"/>
      <c r="B101" s="2"/>
      <c r="C101" s="2"/>
      <c r="D101" s="2"/>
      <c r="E101" s="2"/>
      <c r="F101" s="18"/>
      <c r="G101" s="19"/>
      <c r="H101" s="14"/>
      <c r="I101" s="2"/>
      <c r="J101" s="2"/>
      <c r="K101" s="3"/>
      <c r="L101" s="15"/>
      <c r="M101" s="16"/>
      <c r="N101" s="3"/>
      <c r="O101" s="2"/>
      <c r="P101" s="2"/>
      <c r="Q101" s="2"/>
      <c r="R101" s="2"/>
      <c r="S101" s="2"/>
      <c r="T101" s="2"/>
      <c r="U101" s="2"/>
      <c r="V101" s="2"/>
      <c r="W101" s="2"/>
      <c r="X101" s="2"/>
    </row>
    <row r="102" spans="1:24" s="5" customFormat="1" x14ac:dyDescent="0.35">
      <c r="A102" s="17"/>
      <c r="B102" s="2"/>
      <c r="C102" s="2"/>
      <c r="D102" s="2"/>
      <c r="E102" s="2"/>
      <c r="F102" s="18"/>
      <c r="G102" s="19"/>
      <c r="H102" s="14"/>
      <c r="I102" s="2"/>
      <c r="J102" s="2"/>
      <c r="K102" s="3"/>
      <c r="L102" s="15"/>
      <c r="M102" s="16"/>
      <c r="N102" s="3"/>
      <c r="O102" s="2"/>
      <c r="P102" s="2"/>
      <c r="Q102" s="2"/>
      <c r="R102" s="2"/>
      <c r="S102" s="2"/>
      <c r="T102" s="2"/>
      <c r="U102" s="2"/>
      <c r="V102" s="2"/>
      <c r="W102" s="2"/>
      <c r="X102" s="2"/>
    </row>
    <row r="103" spans="1:24" s="5" customFormat="1" x14ac:dyDescent="0.35">
      <c r="A103" s="17"/>
      <c r="B103" s="2"/>
      <c r="C103" s="2"/>
      <c r="D103" s="2"/>
      <c r="E103" s="2"/>
      <c r="F103" s="18"/>
      <c r="G103" s="19"/>
      <c r="H103" s="14"/>
      <c r="I103" s="2"/>
      <c r="J103" s="2"/>
      <c r="K103" s="3"/>
      <c r="L103" s="15"/>
      <c r="M103" s="16"/>
      <c r="N103" s="3"/>
      <c r="O103" s="2"/>
      <c r="P103" s="2"/>
      <c r="Q103" s="2"/>
      <c r="R103" s="2"/>
      <c r="S103" s="2"/>
      <c r="T103" s="2"/>
      <c r="U103" s="2"/>
      <c r="V103" s="2"/>
      <c r="W103" s="2"/>
      <c r="X103" s="2"/>
    </row>
    <row r="104" spans="1:24" s="5" customFormat="1" x14ac:dyDescent="0.35">
      <c r="A104" s="17"/>
      <c r="B104" s="2"/>
      <c r="C104" s="2"/>
      <c r="D104" s="2"/>
      <c r="E104" s="2"/>
      <c r="F104" s="18"/>
      <c r="G104" s="19"/>
      <c r="H104" s="14"/>
      <c r="I104" s="2"/>
      <c r="J104" s="2"/>
      <c r="K104" s="3"/>
      <c r="L104" s="15"/>
      <c r="M104" s="16"/>
      <c r="N104" s="3"/>
      <c r="O104" s="2"/>
      <c r="P104" s="2"/>
      <c r="Q104" s="2"/>
      <c r="R104" s="2"/>
      <c r="S104" s="2"/>
      <c r="T104" s="2"/>
      <c r="U104" s="2"/>
      <c r="V104" s="2"/>
      <c r="W104" s="2"/>
      <c r="X104" s="2"/>
    </row>
    <row r="105" spans="1:24" s="5" customFormat="1" x14ac:dyDescent="0.35">
      <c r="A105" s="17"/>
      <c r="B105" s="2"/>
      <c r="C105" s="2"/>
      <c r="D105" s="2"/>
      <c r="E105" s="2"/>
      <c r="F105" s="18"/>
      <c r="G105" s="19"/>
      <c r="H105" s="14"/>
      <c r="I105" s="2"/>
      <c r="J105" s="2"/>
      <c r="K105" s="3"/>
      <c r="L105" s="15"/>
      <c r="M105" s="16"/>
      <c r="N105" s="3"/>
      <c r="O105" s="2"/>
      <c r="P105" s="2"/>
      <c r="Q105" s="2"/>
      <c r="R105" s="2"/>
      <c r="S105" s="2"/>
      <c r="T105" s="2"/>
      <c r="U105" s="2"/>
      <c r="V105" s="2"/>
      <c r="W105" s="2"/>
      <c r="X105" s="2"/>
    </row>
    <row r="106" spans="1:24" s="5" customFormat="1" x14ac:dyDescent="0.35">
      <c r="A106" s="17"/>
      <c r="B106" s="2"/>
      <c r="C106" s="2"/>
      <c r="D106" s="2"/>
      <c r="E106" s="2"/>
      <c r="F106" s="18"/>
      <c r="G106" s="19"/>
      <c r="H106" s="14"/>
      <c r="I106" s="2"/>
      <c r="J106" s="2"/>
      <c r="K106" s="3"/>
      <c r="L106" s="15"/>
      <c r="M106" s="16"/>
      <c r="N106" s="3"/>
      <c r="O106" s="2"/>
      <c r="P106" s="2"/>
      <c r="Q106" s="2"/>
      <c r="R106" s="2"/>
      <c r="S106" s="2"/>
      <c r="T106" s="2"/>
      <c r="U106" s="2"/>
      <c r="V106" s="2"/>
      <c r="W106" s="2"/>
      <c r="X106" s="2"/>
    </row>
    <row r="107" spans="1:24" s="5" customFormat="1" x14ac:dyDescent="0.35">
      <c r="A107" s="17"/>
      <c r="B107" s="2"/>
      <c r="C107" s="2"/>
      <c r="D107" s="2"/>
      <c r="E107" s="2"/>
      <c r="F107" s="18"/>
      <c r="G107" s="19"/>
      <c r="H107" s="14"/>
      <c r="I107" s="2"/>
      <c r="J107" s="2"/>
      <c r="K107" s="3"/>
      <c r="L107" s="15"/>
      <c r="M107" s="16"/>
      <c r="N107" s="3"/>
      <c r="O107" s="2"/>
      <c r="P107" s="2"/>
      <c r="Q107" s="2"/>
      <c r="R107" s="2"/>
      <c r="S107" s="2"/>
      <c r="T107" s="2"/>
      <c r="U107" s="2"/>
      <c r="V107" s="2"/>
      <c r="W107" s="2"/>
      <c r="X107" s="2"/>
    </row>
    <row r="108" spans="1:24" s="5" customFormat="1" x14ac:dyDescent="0.35">
      <c r="A108" s="17"/>
      <c r="B108" s="2"/>
      <c r="C108" s="2"/>
      <c r="D108" s="2"/>
      <c r="E108" s="2"/>
      <c r="F108" s="18"/>
      <c r="G108" s="19"/>
      <c r="H108" s="14"/>
      <c r="I108" s="2"/>
      <c r="J108" s="2"/>
      <c r="K108" s="3"/>
      <c r="L108" s="15"/>
      <c r="M108" s="16"/>
      <c r="N108" s="3"/>
      <c r="O108" s="2"/>
      <c r="P108" s="2"/>
      <c r="Q108" s="2"/>
      <c r="R108" s="2"/>
      <c r="S108" s="2"/>
      <c r="T108" s="2"/>
      <c r="U108" s="2"/>
      <c r="V108" s="2"/>
      <c r="W108" s="2"/>
      <c r="X108" s="2"/>
    </row>
    <row r="109" spans="1:24" s="5" customFormat="1" x14ac:dyDescent="0.35">
      <c r="A109" s="17"/>
      <c r="B109" s="2"/>
      <c r="C109" s="2"/>
      <c r="D109" s="2"/>
      <c r="E109" s="2"/>
      <c r="F109" s="18"/>
      <c r="G109" s="19"/>
      <c r="H109" s="14"/>
      <c r="I109" s="2"/>
      <c r="J109" s="2"/>
      <c r="K109" s="3"/>
      <c r="L109" s="15"/>
      <c r="M109" s="16"/>
      <c r="N109" s="3"/>
      <c r="O109" s="2"/>
      <c r="P109" s="2"/>
      <c r="Q109" s="2"/>
      <c r="R109" s="2"/>
      <c r="S109" s="2"/>
      <c r="T109" s="2"/>
      <c r="U109" s="2"/>
      <c r="V109" s="2"/>
      <c r="W109" s="2"/>
      <c r="X109" s="2"/>
    </row>
    <row r="110" spans="1:24" x14ac:dyDescent="0.35">
      <c r="A110" s="17"/>
      <c r="B110" s="2"/>
      <c r="C110" s="2"/>
      <c r="D110" s="2"/>
      <c r="E110" s="2"/>
      <c r="F110" s="18"/>
      <c r="G110" s="19"/>
      <c r="H110" s="14"/>
      <c r="I110" s="2"/>
      <c r="J110" s="2"/>
      <c r="K110" s="3"/>
      <c r="L110" s="15"/>
      <c r="M110" s="16"/>
      <c r="N110" s="3"/>
      <c r="O110" s="2"/>
      <c r="P110" s="2"/>
      <c r="Q110" s="2"/>
      <c r="R110" s="2"/>
      <c r="S110" s="2"/>
      <c r="T110" s="2"/>
      <c r="U110" s="2"/>
      <c r="V110" s="2"/>
      <c r="W110" s="2"/>
      <c r="X110" s="2"/>
    </row>
    <row r="111" spans="1:24" x14ac:dyDescent="0.35">
      <c r="A111" s="17"/>
      <c r="B111" s="2"/>
      <c r="C111" s="2"/>
      <c r="D111" s="2"/>
      <c r="E111" s="2"/>
      <c r="F111" s="18"/>
      <c r="G111" s="19"/>
      <c r="H111" s="14"/>
      <c r="I111" s="2"/>
      <c r="J111" s="2"/>
      <c r="K111" s="3"/>
      <c r="L111" s="15"/>
      <c r="M111" s="16"/>
      <c r="N111" s="3"/>
      <c r="O111" s="2"/>
      <c r="P111" s="2"/>
      <c r="Q111" s="2"/>
      <c r="R111" s="2"/>
      <c r="S111" s="2"/>
      <c r="T111" s="2"/>
      <c r="U111" s="2"/>
      <c r="V111" s="2"/>
      <c r="W111" s="2"/>
      <c r="X111" s="2"/>
    </row>
    <row r="112" spans="1:24" x14ac:dyDescent="0.35">
      <c r="A112" s="17"/>
      <c r="B112" s="2"/>
      <c r="C112" s="2"/>
      <c r="D112" s="2"/>
      <c r="E112" s="2"/>
      <c r="F112" s="18"/>
      <c r="G112" s="19"/>
      <c r="H112" s="14"/>
      <c r="I112" s="2"/>
      <c r="J112" s="2"/>
      <c r="K112" s="3"/>
      <c r="L112" s="15"/>
      <c r="M112" s="16"/>
      <c r="N112" s="3"/>
      <c r="O112" s="2"/>
      <c r="P112" s="2"/>
      <c r="Q112" s="2"/>
      <c r="R112" s="2"/>
      <c r="S112" s="2"/>
      <c r="T112" s="2"/>
      <c r="U112" s="2"/>
      <c r="V112" s="2"/>
      <c r="W112" s="2"/>
      <c r="X112" s="2"/>
    </row>
    <row r="113" spans="1:24" x14ac:dyDescent="0.35">
      <c r="A113" s="17"/>
      <c r="B113" s="2"/>
      <c r="C113" s="2"/>
      <c r="D113" s="2"/>
      <c r="E113" s="2"/>
      <c r="F113" s="20"/>
      <c r="G113" s="19"/>
      <c r="H113" s="14"/>
      <c r="I113" s="2"/>
      <c r="J113" s="2"/>
      <c r="K113" s="3"/>
      <c r="L113" s="15"/>
      <c r="M113" s="16"/>
      <c r="N113" s="3"/>
      <c r="O113" s="2"/>
      <c r="P113" s="2"/>
      <c r="Q113" s="2"/>
      <c r="R113" s="2"/>
      <c r="S113" s="2"/>
      <c r="T113" s="2"/>
      <c r="U113" s="2"/>
      <c r="V113" s="2"/>
      <c r="W113" s="2"/>
      <c r="X113" s="2"/>
    </row>
    <row r="114" spans="1:24" x14ac:dyDescent="0.35">
      <c r="A114" s="17"/>
      <c r="B114" s="2"/>
      <c r="C114" s="2"/>
      <c r="D114" s="2"/>
      <c r="E114" s="2"/>
      <c r="F114" s="18"/>
      <c r="G114" s="19"/>
      <c r="H114" s="14"/>
      <c r="I114" s="2"/>
      <c r="J114" s="2"/>
      <c r="K114" s="3"/>
      <c r="L114" s="15"/>
      <c r="M114" s="16"/>
      <c r="N114" s="3"/>
      <c r="O114" s="2"/>
      <c r="P114" s="2"/>
      <c r="Q114" s="2"/>
      <c r="R114" s="2"/>
      <c r="S114" s="2"/>
      <c r="T114" s="2"/>
      <c r="U114" s="2"/>
      <c r="V114" s="2"/>
      <c r="W114" s="2"/>
      <c r="X114" s="2"/>
    </row>
    <row r="115" spans="1:24" x14ac:dyDescent="0.35">
      <c r="A115" s="17"/>
      <c r="B115" s="2"/>
      <c r="C115" s="2"/>
      <c r="D115" s="2"/>
      <c r="E115" s="2"/>
      <c r="F115" s="18"/>
      <c r="G115" s="19"/>
      <c r="H115" s="14"/>
      <c r="I115" s="2"/>
      <c r="J115" s="2"/>
      <c r="K115" s="3"/>
      <c r="L115" s="15"/>
      <c r="M115" s="16"/>
      <c r="N115" s="3"/>
      <c r="O115" s="2"/>
      <c r="P115" s="2"/>
      <c r="Q115" s="2"/>
      <c r="R115" s="2"/>
      <c r="S115" s="2"/>
      <c r="T115" s="2"/>
      <c r="U115" s="2"/>
      <c r="V115" s="2"/>
      <c r="W115" s="2"/>
      <c r="X115" s="2"/>
    </row>
    <row r="116" spans="1:24" x14ac:dyDescent="0.35">
      <c r="A116" s="17"/>
      <c r="B116" s="2"/>
      <c r="C116" s="2"/>
      <c r="D116" s="2"/>
      <c r="E116" s="2"/>
      <c r="F116" s="18"/>
      <c r="G116" s="19"/>
      <c r="H116" s="14"/>
      <c r="I116" s="2"/>
      <c r="J116" s="2"/>
      <c r="K116" s="3"/>
      <c r="L116" s="15"/>
      <c r="M116" s="16"/>
      <c r="N116" s="3"/>
      <c r="O116" s="2"/>
      <c r="P116" s="2"/>
      <c r="Q116" s="2"/>
      <c r="R116" s="2"/>
      <c r="S116" s="2"/>
      <c r="T116" s="2"/>
      <c r="U116" s="2"/>
      <c r="V116" s="2"/>
      <c r="W116" s="2"/>
      <c r="X116" s="2"/>
    </row>
    <row r="117" spans="1:24" x14ac:dyDescent="0.35">
      <c r="A117" s="17"/>
      <c r="B117" s="2"/>
      <c r="C117" s="2"/>
      <c r="D117" s="2"/>
      <c r="E117" s="2"/>
      <c r="F117" s="18"/>
      <c r="G117" s="19"/>
      <c r="H117" s="14"/>
      <c r="I117" s="2"/>
      <c r="J117" s="2"/>
      <c r="K117" s="3"/>
      <c r="L117" s="15"/>
      <c r="M117" s="16"/>
      <c r="N117" s="3"/>
      <c r="O117" s="2"/>
      <c r="P117" s="2"/>
      <c r="Q117" s="2"/>
      <c r="R117" s="2"/>
      <c r="S117" s="2"/>
      <c r="T117" s="2"/>
      <c r="U117" s="2"/>
      <c r="V117" s="2"/>
      <c r="W117" s="2"/>
      <c r="X117" s="2"/>
    </row>
    <row r="118" spans="1:24" x14ac:dyDescent="0.35">
      <c r="A118" s="17"/>
      <c r="B118" s="2"/>
      <c r="C118" s="2"/>
      <c r="D118" s="2"/>
      <c r="E118" s="2"/>
      <c r="F118" s="18"/>
      <c r="G118" s="19"/>
      <c r="H118" s="14"/>
      <c r="I118" s="2"/>
      <c r="J118" s="2"/>
      <c r="K118" s="3"/>
      <c r="L118" s="15"/>
      <c r="M118" s="16"/>
      <c r="N118" s="3"/>
      <c r="O118" s="2"/>
      <c r="P118" s="2"/>
      <c r="Q118" s="2"/>
      <c r="R118" s="2"/>
      <c r="S118" s="2"/>
      <c r="T118" s="2"/>
      <c r="U118" s="2"/>
      <c r="V118" s="2"/>
      <c r="W118" s="2"/>
      <c r="X118" s="2"/>
    </row>
    <row r="119" spans="1:24" x14ac:dyDescent="0.35">
      <c r="A119" s="17"/>
      <c r="B119" s="2"/>
      <c r="C119" s="2"/>
      <c r="D119" s="2"/>
      <c r="E119" s="2"/>
      <c r="F119" s="18"/>
      <c r="G119" s="19"/>
      <c r="H119" s="14"/>
      <c r="I119" s="2"/>
      <c r="J119" s="2"/>
      <c r="K119" s="3"/>
      <c r="L119" s="15"/>
      <c r="M119" s="16"/>
      <c r="N119" s="3"/>
      <c r="O119" s="2"/>
      <c r="P119" s="2"/>
      <c r="Q119" s="2"/>
      <c r="R119" s="2"/>
      <c r="S119" s="2"/>
      <c r="T119" s="2"/>
      <c r="U119" s="2"/>
      <c r="V119" s="2"/>
      <c r="W119" s="2"/>
      <c r="X119" s="2"/>
    </row>
    <row r="120" spans="1:24" x14ac:dyDescent="0.35">
      <c r="A120" s="17"/>
      <c r="B120" s="2"/>
      <c r="C120" s="2"/>
      <c r="D120" s="2"/>
      <c r="E120" s="2"/>
      <c r="F120" s="18"/>
      <c r="G120" s="19"/>
      <c r="H120" s="14"/>
      <c r="I120" s="2"/>
      <c r="J120" s="2"/>
      <c r="K120" s="3"/>
      <c r="L120" s="15"/>
      <c r="M120" s="16"/>
      <c r="N120" s="3"/>
      <c r="O120" s="2"/>
      <c r="P120" s="2"/>
      <c r="Q120" s="2"/>
      <c r="R120" s="2"/>
      <c r="S120" s="2"/>
      <c r="T120" s="2"/>
      <c r="U120" s="2"/>
      <c r="V120" s="2"/>
      <c r="W120" s="2"/>
      <c r="X120" s="2"/>
    </row>
    <row r="121" spans="1:24" x14ac:dyDescent="0.35">
      <c r="A121" s="17"/>
      <c r="B121" s="2"/>
      <c r="C121" s="2"/>
      <c r="D121" s="2"/>
      <c r="E121" s="2"/>
      <c r="F121" s="18"/>
      <c r="G121" s="19"/>
      <c r="H121" s="3"/>
      <c r="I121" s="2"/>
      <c r="J121" s="2"/>
      <c r="K121" s="3"/>
      <c r="L121" s="2"/>
      <c r="M121" s="21"/>
      <c r="N121" s="3"/>
      <c r="O121" s="2"/>
      <c r="P121" s="2"/>
      <c r="Q121" s="2"/>
      <c r="R121" s="2"/>
      <c r="S121" s="2"/>
      <c r="T121" s="2"/>
      <c r="U121" s="2"/>
      <c r="V121" s="2"/>
      <c r="W121" s="2"/>
      <c r="X121" s="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topLeftCell="A10" zoomScaleNormal="100" workbookViewId="0">
      <selection activeCell="Q22" sqref="Q18:Q22"/>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9.5429687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5" customFormat="1" ht="31.5" x14ac:dyDescent="0.35">
      <c r="A2" s="17" t="s">
        <v>671</v>
      </c>
      <c r="B2" s="2" t="s">
        <v>575</v>
      </c>
      <c r="C2" s="2" t="s">
        <v>57</v>
      </c>
      <c r="D2" s="2" t="s">
        <v>21</v>
      </c>
      <c r="E2" s="2"/>
      <c r="F2" s="18">
        <v>4</v>
      </c>
      <c r="G2" s="19">
        <v>42950</v>
      </c>
      <c r="H2" s="14">
        <v>3</v>
      </c>
      <c r="I2" s="2" t="s">
        <v>157</v>
      </c>
      <c r="J2" s="12" t="s">
        <v>158</v>
      </c>
      <c r="K2" s="3">
        <v>80266</v>
      </c>
      <c r="L2" s="15">
        <v>45000</v>
      </c>
      <c r="M2" s="16">
        <v>0.21</v>
      </c>
      <c r="N2" s="3">
        <f t="shared" ref="N2:N14" si="0">L2 + (L2 * M2)</f>
        <v>54450</v>
      </c>
      <c r="O2" s="2" t="s">
        <v>197</v>
      </c>
      <c r="P2" s="2"/>
      <c r="Q2" s="2" t="s">
        <v>672</v>
      </c>
      <c r="R2" s="2"/>
      <c r="S2" s="2"/>
      <c r="T2" s="2"/>
      <c r="U2" s="2"/>
      <c r="V2" s="2"/>
      <c r="W2" s="2"/>
      <c r="X2" s="2"/>
    </row>
    <row r="3" spans="1:24" s="5" customFormat="1" ht="21" x14ac:dyDescent="0.35">
      <c r="A3" s="17" t="s">
        <v>598</v>
      </c>
      <c r="B3" s="2" t="s">
        <v>599</v>
      </c>
      <c r="C3" s="2" t="s">
        <v>32</v>
      </c>
      <c r="D3" s="2" t="s">
        <v>33</v>
      </c>
      <c r="E3" s="2"/>
      <c r="F3" s="18">
        <v>5</v>
      </c>
      <c r="G3" s="19">
        <v>42879</v>
      </c>
      <c r="H3" s="14">
        <v>3</v>
      </c>
      <c r="I3" s="2" t="s">
        <v>70</v>
      </c>
      <c r="J3" s="2" t="s">
        <v>71</v>
      </c>
      <c r="K3" s="3">
        <v>150664.06</v>
      </c>
      <c r="L3" s="15">
        <v>143055.53</v>
      </c>
      <c r="M3" s="16">
        <v>0.21</v>
      </c>
      <c r="N3" s="3">
        <f t="shared" si="0"/>
        <v>173097.19130000001</v>
      </c>
      <c r="O3" s="2" t="s">
        <v>197</v>
      </c>
      <c r="P3" s="2"/>
      <c r="Q3" s="2"/>
      <c r="R3" s="2"/>
      <c r="S3" s="2"/>
      <c r="T3" s="2"/>
      <c r="U3" s="2"/>
      <c r="V3" s="2"/>
      <c r="W3" s="2"/>
      <c r="X3" s="2"/>
    </row>
    <row r="4" spans="1:24" s="5" customFormat="1" ht="31.5" x14ac:dyDescent="0.35">
      <c r="A4" s="17" t="s">
        <v>591</v>
      </c>
      <c r="B4" s="2" t="s">
        <v>592</v>
      </c>
      <c r="C4" s="2" t="s">
        <v>57</v>
      </c>
      <c r="D4" s="2" t="s">
        <v>21</v>
      </c>
      <c r="E4" s="2"/>
      <c r="F4" s="18">
        <v>6</v>
      </c>
      <c r="G4" s="19">
        <v>42948</v>
      </c>
      <c r="H4" s="14">
        <v>3</v>
      </c>
      <c r="I4" s="2" t="s">
        <v>378</v>
      </c>
      <c r="J4" s="2" t="s">
        <v>593</v>
      </c>
      <c r="K4" s="3">
        <v>49500</v>
      </c>
      <c r="L4" s="15">
        <v>32200</v>
      </c>
      <c r="M4" s="16">
        <v>0.21</v>
      </c>
      <c r="N4" s="3">
        <f t="shared" si="0"/>
        <v>38962</v>
      </c>
      <c r="O4" s="2" t="s">
        <v>197</v>
      </c>
      <c r="P4" s="2"/>
      <c r="Q4" s="2"/>
      <c r="R4" s="2"/>
      <c r="S4" s="2"/>
      <c r="T4" s="2"/>
      <c r="U4" s="2"/>
      <c r="V4" s="2"/>
      <c r="W4" s="2"/>
      <c r="X4" s="2"/>
    </row>
    <row r="5" spans="1:24" s="5" customFormat="1" ht="21" x14ac:dyDescent="0.35">
      <c r="A5" s="17" t="s">
        <v>594</v>
      </c>
      <c r="B5" s="2" t="s">
        <v>595</v>
      </c>
      <c r="C5" s="2" t="s">
        <v>24</v>
      </c>
      <c r="D5" s="2" t="s">
        <v>152</v>
      </c>
      <c r="E5" s="2"/>
      <c r="F5" s="18">
        <v>5</v>
      </c>
      <c r="G5" s="19">
        <v>42944</v>
      </c>
      <c r="H5" s="14">
        <v>4</v>
      </c>
      <c r="I5" s="2" t="s">
        <v>209</v>
      </c>
      <c r="J5" s="2" t="s">
        <v>210</v>
      </c>
      <c r="K5" s="3">
        <v>72681.7</v>
      </c>
      <c r="L5" s="15">
        <v>54205</v>
      </c>
      <c r="M5" s="16">
        <v>0.21</v>
      </c>
      <c r="N5" s="3">
        <f t="shared" si="0"/>
        <v>65588.05</v>
      </c>
      <c r="O5" s="2" t="s">
        <v>197</v>
      </c>
      <c r="P5" s="2"/>
      <c r="Q5" s="2"/>
      <c r="R5" s="2"/>
      <c r="S5" s="2"/>
      <c r="T5" s="2"/>
      <c r="U5" s="2"/>
      <c r="V5" s="2"/>
      <c r="W5" s="2"/>
      <c r="X5" s="2"/>
    </row>
    <row r="6" spans="1:24" s="5" customFormat="1" ht="31.5" x14ac:dyDescent="0.35">
      <c r="A6" s="17" t="s">
        <v>582</v>
      </c>
      <c r="B6" s="2" t="s">
        <v>583</v>
      </c>
      <c r="C6" s="2" t="s">
        <v>24</v>
      </c>
      <c r="D6" s="2" t="s">
        <v>21</v>
      </c>
      <c r="E6" s="2">
        <v>138</v>
      </c>
      <c r="F6" s="18"/>
      <c r="G6" s="19">
        <v>42926</v>
      </c>
      <c r="H6" s="18">
        <v>2</v>
      </c>
      <c r="I6" s="2" t="s">
        <v>70</v>
      </c>
      <c r="J6" s="2" t="s">
        <v>71</v>
      </c>
      <c r="K6" s="3">
        <v>99343.88</v>
      </c>
      <c r="L6" s="3">
        <v>92149.11</v>
      </c>
      <c r="M6" s="21">
        <v>0.21</v>
      </c>
      <c r="N6" s="3">
        <f t="shared" si="0"/>
        <v>111500.4231</v>
      </c>
      <c r="O6" s="2" t="s">
        <v>197</v>
      </c>
      <c r="P6" s="2"/>
      <c r="Q6" s="2"/>
      <c r="R6" s="2"/>
      <c r="S6" s="2"/>
      <c r="T6" s="2"/>
      <c r="U6" s="2"/>
      <c r="V6" s="2"/>
      <c r="W6" s="2"/>
      <c r="X6" s="2"/>
    </row>
    <row r="7" spans="1:24" s="5" customFormat="1" ht="31.5" x14ac:dyDescent="0.35">
      <c r="A7" s="17" t="s">
        <v>613</v>
      </c>
      <c r="B7" s="2" t="s">
        <v>614</v>
      </c>
      <c r="C7" s="2" t="s">
        <v>57</v>
      </c>
      <c r="D7" s="2" t="s">
        <v>21</v>
      </c>
      <c r="E7" s="2"/>
      <c r="F7" s="18">
        <v>4</v>
      </c>
      <c r="G7" s="19">
        <v>42964</v>
      </c>
      <c r="H7" s="18">
        <v>3</v>
      </c>
      <c r="I7" s="2" t="s">
        <v>615</v>
      </c>
      <c r="J7" s="2" t="s">
        <v>616</v>
      </c>
      <c r="K7" s="3">
        <v>34025.230000000003</v>
      </c>
      <c r="L7" s="3">
        <v>22780</v>
      </c>
      <c r="M7" s="21">
        <v>0.21</v>
      </c>
      <c r="N7" s="3">
        <f t="shared" si="0"/>
        <v>27563.8</v>
      </c>
      <c r="O7" s="2" t="s">
        <v>197</v>
      </c>
      <c r="P7" s="2"/>
      <c r="R7" s="2"/>
      <c r="S7" s="2"/>
      <c r="T7" s="2"/>
      <c r="U7" s="2"/>
      <c r="V7" s="2"/>
      <c r="W7" s="2"/>
      <c r="X7" s="2"/>
    </row>
    <row r="8" spans="1:24" s="5" customFormat="1" ht="31.5" x14ac:dyDescent="0.35">
      <c r="A8" s="17" t="s">
        <v>617</v>
      </c>
      <c r="B8" s="2" t="s">
        <v>618</v>
      </c>
      <c r="C8" s="2" t="s">
        <v>57</v>
      </c>
      <c r="D8" s="2" t="s">
        <v>21</v>
      </c>
      <c r="E8" s="2"/>
      <c r="F8" s="18">
        <v>4</v>
      </c>
      <c r="G8" s="19">
        <v>42964</v>
      </c>
      <c r="H8" s="18">
        <v>3</v>
      </c>
      <c r="I8" s="2" t="s">
        <v>615</v>
      </c>
      <c r="J8" s="2" t="s">
        <v>616</v>
      </c>
      <c r="K8" s="3">
        <v>34025.230000000003</v>
      </c>
      <c r="L8" s="3">
        <v>23800</v>
      </c>
      <c r="M8" s="21">
        <v>0.21</v>
      </c>
      <c r="N8" s="3">
        <f t="shared" si="0"/>
        <v>28798</v>
      </c>
      <c r="O8" s="2" t="s">
        <v>197</v>
      </c>
      <c r="P8" s="2"/>
      <c r="R8" s="2"/>
      <c r="S8" s="2"/>
      <c r="T8" s="2"/>
      <c r="U8" s="2"/>
      <c r="V8" s="2"/>
      <c r="W8" s="2"/>
      <c r="X8" s="2"/>
    </row>
    <row r="9" spans="1:24" ht="31.5" x14ac:dyDescent="0.35">
      <c r="A9" s="17" t="s">
        <v>600</v>
      </c>
      <c r="B9" s="12" t="s">
        <v>601</v>
      </c>
      <c r="C9" s="2" t="s">
        <v>57</v>
      </c>
      <c r="D9" s="2" t="s">
        <v>152</v>
      </c>
      <c r="E9" s="2"/>
      <c r="F9" s="12">
        <v>2</v>
      </c>
      <c r="G9" s="13">
        <v>42956</v>
      </c>
      <c r="H9" s="14">
        <v>3</v>
      </c>
      <c r="I9" s="2" t="s">
        <v>191</v>
      </c>
      <c r="J9" s="12" t="s">
        <v>347</v>
      </c>
      <c r="K9" s="22">
        <v>27500</v>
      </c>
      <c r="L9" s="3">
        <v>27300</v>
      </c>
      <c r="M9" s="23">
        <v>0.21</v>
      </c>
      <c r="N9" s="3">
        <f t="shared" si="0"/>
        <v>33033</v>
      </c>
      <c r="O9" s="12" t="s">
        <v>197</v>
      </c>
      <c r="P9" s="2" t="s">
        <v>602</v>
      </c>
      <c r="R9" s="2"/>
      <c r="S9" s="2"/>
      <c r="T9" s="2"/>
      <c r="U9" s="2"/>
      <c r="V9" s="2"/>
      <c r="W9" s="2"/>
      <c r="X9" s="2"/>
    </row>
    <row r="10" spans="1:24" ht="73.5" x14ac:dyDescent="0.35">
      <c r="A10" s="17" t="s">
        <v>603</v>
      </c>
      <c r="B10" s="12" t="s">
        <v>604</v>
      </c>
      <c r="C10" s="2"/>
      <c r="D10" s="2" t="s">
        <v>21</v>
      </c>
      <c r="E10" s="2"/>
      <c r="F10" s="12">
        <v>12</v>
      </c>
      <c r="G10" s="13">
        <v>42927</v>
      </c>
      <c r="H10" s="14">
        <v>3</v>
      </c>
      <c r="I10" s="2" t="s">
        <v>437</v>
      </c>
      <c r="J10" s="12" t="s">
        <v>605</v>
      </c>
      <c r="K10" s="22">
        <v>49500</v>
      </c>
      <c r="L10" s="3">
        <v>40980</v>
      </c>
      <c r="M10" s="23">
        <v>0.21</v>
      </c>
      <c r="N10" s="3">
        <f t="shared" si="0"/>
        <v>49585.8</v>
      </c>
      <c r="O10" s="12" t="s">
        <v>197</v>
      </c>
      <c r="P10" s="2"/>
      <c r="Q10" s="2" t="s">
        <v>716</v>
      </c>
      <c r="R10" s="2"/>
      <c r="S10" s="2"/>
      <c r="T10" s="2"/>
      <c r="U10" s="2"/>
      <c r="V10" s="2"/>
      <c r="W10" s="2"/>
      <c r="X10" s="2"/>
    </row>
    <row r="11" spans="1:24" ht="31.5" x14ac:dyDescent="0.35">
      <c r="A11" s="17" t="s">
        <v>606</v>
      </c>
      <c r="B11" s="12" t="s">
        <v>607</v>
      </c>
      <c r="C11" s="2" t="s">
        <v>27</v>
      </c>
      <c r="D11" s="2" t="s">
        <v>21</v>
      </c>
      <c r="E11" s="2"/>
      <c r="F11" s="12">
        <v>9</v>
      </c>
      <c r="G11" s="13">
        <v>42975</v>
      </c>
      <c r="H11" s="14">
        <v>3</v>
      </c>
      <c r="I11" s="2" t="s">
        <v>19</v>
      </c>
      <c r="J11" s="12" t="s">
        <v>608</v>
      </c>
      <c r="K11" s="22">
        <v>39851.949999999997</v>
      </c>
      <c r="L11" s="3">
        <v>20252.03</v>
      </c>
      <c r="M11" s="23">
        <v>0.21</v>
      </c>
      <c r="N11" s="3">
        <f t="shared" si="0"/>
        <v>24504.956299999998</v>
      </c>
      <c r="O11" s="12" t="s">
        <v>197</v>
      </c>
      <c r="P11" s="2"/>
      <c r="Q11" s="2" t="s">
        <v>703</v>
      </c>
      <c r="R11" s="2"/>
      <c r="S11" s="2"/>
      <c r="T11" s="2"/>
      <c r="U11" s="2"/>
      <c r="V11" s="2"/>
      <c r="W11" s="2"/>
      <c r="X11" s="2"/>
    </row>
    <row r="12" spans="1:24" ht="31.5" x14ac:dyDescent="0.35">
      <c r="A12" s="17" t="s">
        <v>619</v>
      </c>
      <c r="B12" s="12" t="s">
        <v>620</v>
      </c>
      <c r="C12" s="2" t="s">
        <v>27</v>
      </c>
      <c r="D12" s="2" t="s">
        <v>21</v>
      </c>
      <c r="E12" s="2"/>
      <c r="F12" s="12">
        <v>10</v>
      </c>
      <c r="G12" s="13">
        <v>42975</v>
      </c>
      <c r="H12" s="14">
        <v>3</v>
      </c>
      <c r="I12" s="2" t="s">
        <v>621</v>
      </c>
      <c r="J12" s="12" t="s">
        <v>622</v>
      </c>
      <c r="K12" s="22">
        <v>36595</v>
      </c>
      <c r="L12" s="3">
        <v>21902.1</v>
      </c>
      <c r="M12" s="23">
        <v>0.21</v>
      </c>
      <c r="N12" s="3">
        <f t="shared" si="0"/>
        <v>26501.540999999997</v>
      </c>
      <c r="O12" s="12" t="s">
        <v>197</v>
      </c>
      <c r="P12" s="2"/>
      <c r="Q12" s="2" t="s">
        <v>708</v>
      </c>
      <c r="R12" s="2"/>
      <c r="S12" s="2"/>
      <c r="T12" s="2"/>
      <c r="U12" s="2"/>
      <c r="V12" s="2"/>
      <c r="W12" s="2"/>
      <c r="X12" s="2"/>
    </row>
    <row r="13" spans="1:24" ht="21" x14ac:dyDescent="0.35">
      <c r="A13" s="17" t="s">
        <v>587</v>
      </c>
      <c r="B13" s="2" t="s">
        <v>588</v>
      </c>
      <c r="C13" s="2" t="s">
        <v>48</v>
      </c>
      <c r="D13" s="2" t="s">
        <v>21</v>
      </c>
      <c r="E13" s="2"/>
      <c r="F13" s="18">
        <v>18</v>
      </c>
      <c r="G13" s="19">
        <v>42937</v>
      </c>
      <c r="H13" s="18">
        <v>3</v>
      </c>
      <c r="I13" s="2" t="s">
        <v>589</v>
      </c>
      <c r="J13" s="2" t="s">
        <v>590</v>
      </c>
      <c r="K13" s="3">
        <v>49500</v>
      </c>
      <c r="L13" s="3">
        <v>49500</v>
      </c>
      <c r="M13" s="21">
        <v>0.21</v>
      </c>
      <c r="N13" s="3">
        <f t="shared" si="0"/>
        <v>59895</v>
      </c>
      <c r="O13" s="2" t="s">
        <v>197</v>
      </c>
      <c r="P13" s="2"/>
      <c r="Q13" s="2"/>
      <c r="R13" s="2"/>
      <c r="S13" s="2"/>
      <c r="T13" s="2"/>
      <c r="U13" s="2"/>
      <c r="V13" s="2"/>
      <c r="W13" s="2"/>
      <c r="X13" s="2"/>
    </row>
    <row r="14" spans="1:24" ht="31.5" x14ac:dyDescent="0.35">
      <c r="A14" s="42" t="s">
        <v>596</v>
      </c>
      <c r="B14" s="43" t="s">
        <v>597</v>
      </c>
      <c r="C14" s="43" t="s">
        <v>48</v>
      </c>
      <c r="D14" s="43" t="s">
        <v>21</v>
      </c>
      <c r="E14" s="43"/>
      <c r="F14" s="44">
        <v>4</v>
      </c>
      <c r="G14" s="45">
        <v>42986</v>
      </c>
      <c r="H14" s="46">
        <v>5</v>
      </c>
      <c r="I14" s="43" t="s">
        <v>273</v>
      </c>
      <c r="J14" s="43" t="s">
        <v>274</v>
      </c>
      <c r="K14" s="47">
        <v>49536.05</v>
      </c>
      <c r="L14" s="47">
        <v>38801.660000000003</v>
      </c>
      <c r="M14" s="48">
        <v>0.21</v>
      </c>
      <c r="N14" s="47">
        <f t="shared" si="0"/>
        <v>46950.008600000001</v>
      </c>
      <c r="O14" s="43" t="s">
        <v>197</v>
      </c>
      <c r="P14" s="43"/>
      <c r="Q14" s="43" t="s">
        <v>681</v>
      </c>
      <c r="R14" s="43"/>
      <c r="S14" s="43"/>
      <c r="T14" s="43"/>
      <c r="U14" s="43"/>
      <c r="V14" s="43"/>
      <c r="W14" s="43"/>
      <c r="X14" s="43"/>
    </row>
    <row r="16" spans="1:24" s="2" customFormat="1" x14ac:dyDescent="0.35">
      <c r="A16" s="17"/>
      <c r="F16" s="18"/>
      <c r="H16" s="3"/>
      <c r="K16" s="3"/>
      <c r="N16" s="3"/>
    </row>
    <row r="17" spans="1:24" s="2" customFormat="1" x14ac:dyDescent="0.35">
      <c r="A17" s="17"/>
      <c r="F17" s="18"/>
      <c r="G17" s="19"/>
      <c r="H17" s="18"/>
      <c r="K17" s="3"/>
      <c r="L17" s="3"/>
      <c r="M17" s="21"/>
      <c r="N17" s="3">
        <f t="shared" ref="N17:N25" si="1">L17 + (L17 * M17)</f>
        <v>0</v>
      </c>
    </row>
    <row r="18" spans="1:24" s="2" customFormat="1" x14ac:dyDescent="0.35">
      <c r="A18" s="17"/>
      <c r="B18" s="12"/>
      <c r="F18" s="12"/>
      <c r="G18" s="13"/>
      <c r="H18" s="14"/>
      <c r="J18" s="12"/>
      <c r="K18" s="22"/>
      <c r="L18" s="3"/>
      <c r="M18" s="23"/>
      <c r="N18" s="22">
        <f t="shared" si="1"/>
        <v>0</v>
      </c>
      <c r="O18" s="12"/>
    </row>
    <row r="19" spans="1:24" s="5" customFormat="1" x14ac:dyDescent="0.35">
      <c r="A19" s="49"/>
      <c r="B19" s="50"/>
      <c r="C19" s="50"/>
      <c r="D19" s="50"/>
      <c r="E19" s="50"/>
      <c r="F19" s="51"/>
      <c r="G19" s="52"/>
      <c r="H19" s="53"/>
      <c r="I19" s="50"/>
      <c r="J19" s="50"/>
      <c r="K19" s="54"/>
      <c r="L19" s="55"/>
      <c r="M19" s="56"/>
      <c r="N19" s="54">
        <f t="shared" si="1"/>
        <v>0</v>
      </c>
      <c r="O19" s="50"/>
      <c r="P19" s="50"/>
      <c r="Q19" s="50"/>
      <c r="R19" s="50"/>
      <c r="S19" s="50"/>
      <c r="T19" s="50"/>
      <c r="U19" s="50"/>
      <c r="V19" s="50"/>
      <c r="W19" s="50"/>
      <c r="X19" s="50"/>
    </row>
    <row r="20" spans="1:24" s="5" customFormat="1" x14ac:dyDescent="0.35">
      <c r="A20" s="17"/>
      <c r="B20" s="2"/>
      <c r="C20" s="2"/>
      <c r="D20" s="2"/>
      <c r="E20" s="2"/>
      <c r="F20" s="18"/>
      <c r="G20" s="19"/>
      <c r="H20" s="14"/>
      <c r="I20" s="2"/>
      <c r="J20" s="2"/>
      <c r="K20" s="3"/>
      <c r="L20" s="15"/>
      <c r="M20" s="16"/>
      <c r="N20" s="3">
        <f t="shared" si="1"/>
        <v>0</v>
      </c>
      <c r="O20" s="2"/>
      <c r="P20" s="2"/>
      <c r="Q20" s="2"/>
      <c r="R20" s="2"/>
      <c r="S20" s="2"/>
      <c r="T20" s="2"/>
      <c r="U20" s="2"/>
      <c r="V20" s="2"/>
      <c r="W20" s="2"/>
      <c r="X20" s="2"/>
    </row>
    <row r="21" spans="1:24" s="5" customFormat="1" x14ac:dyDescent="0.35">
      <c r="A21" s="17"/>
      <c r="B21" s="2"/>
      <c r="C21" s="2"/>
      <c r="D21" s="2"/>
      <c r="E21" s="2"/>
      <c r="F21" s="18"/>
      <c r="G21" s="19"/>
      <c r="H21" s="14"/>
      <c r="I21" s="2"/>
      <c r="J21" s="2"/>
      <c r="K21" s="3"/>
      <c r="L21" s="15"/>
      <c r="M21" s="16"/>
      <c r="N21" s="3">
        <f t="shared" si="1"/>
        <v>0</v>
      </c>
      <c r="O21" s="2"/>
      <c r="P21" s="2"/>
      <c r="Q21" s="2"/>
      <c r="R21" s="2"/>
      <c r="S21" s="2"/>
      <c r="T21" s="2"/>
      <c r="U21" s="2"/>
      <c r="V21" s="2"/>
      <c r="W21" s="2"/>
      <c r="X21" s="2"/>
    </row>
    <row r="22" spans="1:24" s="5" customFormat="1" x14ac:dyDescent="0.35">
      <c r="A22" s="17"/>
      <c r="B22" s="2"/>
      <c r="C22" s="2"/>
      <c r="D22" s="2"/>
      <c r="E22" s="2"/>
      <c r="F22" s="18"/>
      <c r="G22" s="19"/>
      <c r="H22" s="14"/>
      <c r="I22" s="2"/>
      <c r="J22" s="2"/>
      <c r="K22" s="3"/>
      <c r="L22" s="15"/>
      <c r="M22" s="16"/>
      <c r="N22" s="3">
        <f t="shared" si="1"/>
        <v>0</v>
      </c>
      <c r="O22" s="2"/>
      <c r="P22" s="2"/>
      <c r="Q22" s="2"/>
      <c r="R22" s="2"/>
      <c r="S22" s="2"/>
      <c r="T22" s="2"/>
      <c r="U22" s="2"/>
      <c r="V22" s="2"/>
      <c r="W22" s="2"/>
      <c r="X22" s="2"/>
    </row>
    <row r="23" spans="1:24" x14ac:dyDescent="0.35">
      <c r="A23" s="17"/>
      <c r="B23" s="12"/>
      <c r="C23" s="2"/>
      <c r="D23" s="2"/>
      <c r="E23" s="2"/>
      <c r="F23" s="12"/>
      <c r="G23" s="13"/>
      <c r="H23" s="14"/>
      <c r="I23" s="2"/>
      <c r="J23" s="12"/>
      <c r="K23" s="22"/>
      <c r="L23" s="3"/>
      <c r="M23" s="23"/>
      <c r="N23" s="22">
        <f t="shared" si="1"/>
        <v>0</v>
      </c>
      <c r="O23" s="12"/>
      <c r="P23" s="2"/>
      <c r="Q23" s="2"/>
      <c r="R23" s="2"/>
      <c r="S23" s="2"/>
      <c r="T23" s="2"/>
      <c r="U23" s="2"/>
      <c r="V23" s="2"/>
      <c r="W23" s="2"/>
      <c r="X23" s="2"/>
    </row>
    <row r="24" spans="1:24" s="5" customFormat="1" x14ac:dyDescent="0.35">
      <c r="A24" s="17"/>
      <c r="B24" s="2"/>
      <c r="C24" s="2"/>
      <c r="D24" s="2"/>
      <c r="E24" s="2"/>
      <c r="F24" s="18"/>
      <c r="G24" s="19"/>
      <c r="H24" s="14"/>
      <c r="I24" s="2"/>
      <c r="J24" s="2"/>
      <c r="K24" s="3"/>
      <c r="L24" s="15"/>
      <c r="M24" s="16"/>
      <c r="N24" s="3">
        <f t="shared" si="1"/>
        <v>0</v>
      </c>
      <c r="O24" s="2"/>
      <c r="P24" s="2"/>
      <c r="Q24" s="2"/>
      <c r="R24" s="2"/>
      <c r="S24" s="2"/>
      <c r="T24" s="2"/>
      <c r="U24" s="2"/>
      <c r="V24" s="2"/>
      <c r="W24" s="2"/>
      <c r="X24" s="2"/>
    </row>
    <row r="25" spans="1:24" s="5" customFormat="1" x14ac:dyDescent="0.35">
      <c r="A25" s="17"/>
      <c r="B25" s="2"/>
      <c r="C25" s="2"/>
      <c r="D25" s="2"/>
      <c r="E25" s="2"/>
      <c r="F25" s="18"/>
      <c r="G25" s="19"/>
      <c r="H25" s="14"/>
      <c r="I25" s="2"/>
      <c r="J25" s="2"/>
      <c r="K25" s="3"/>
      <c r="L25" s="15"/>
      <c r="M25" s="16"/>
      <c r="N25" s="3">
        <f t="shared" si="1"/>
        <v>0</v>
      </c>
      <c r="O25" s="2"/>
      <c r="P25" s="2"/>
      <c r="Q25" s="2"/>
      <c r="R25" s="2"/>
      <c r="S25" s="2"/>
      <c r="T25" s="2"/>
      <c r="U25" s="2"/>
      <c r="V25" s="2"/>
      <c r="W25" s="2"/>
      <c r="X25" s="2"/>
    </row>
    <row r="26" spans="1:24" x14ac:dyDescent="0.35">
      <c r="A26" s="17"/>
      <c r="B26" s="12"/>
      <c r="C26" s="2"/>
      <c r="D26" s="2"/>
      <c r="E26" s="2"/>
      <c r="F26" s="12"/>
      <c r="G26" s="13"/>
      <c r="H26" s="14"/>
      <c r="I26" s="2"/>
      <c r="J26" s="12"/>
      <c r="K26" s="22"/>
      <c r="L26" s="3"/>
      <c r="M26" s="23"/>
      <c r="N26" s="22"/>
      <c r="O26" s="12"/>
      <c r="P26" s="2"/>
      <c r="Q26" s="2"/>
      <c r="R26" s="2"/>
      <c r="S26" s="2"/>
      <c r="T26" s="2"/>
      <c r="U26" s="2"/>
      <c r="V26" s="2"/>
      <c r="W26" s="2"/>
      <c r="X26" s="2"/>
    </row>
    <row r="27" spans="1:24" s="5" customFormat="1" x14ac:dyDescent="0.35">
      <c r="A27" s="17"/>
      <c r="B27" s="2"/>
      <c r="C27" s="2"/>
      <c r="D27" s="2"/>
      <c r="E27" s="2"/>
      <c r="F27" s="18"/>
      <c r="G27" s="19"/>
      <c r="H27" s="14"/>
      <c r="I27" s="2"/>
      <c r="J27" s="2"/>
      <c r="K27" s="3"/>
      <c r="L27" s="15"/>
      <c r="M27" s="16"/>
      <c r="N27" s="3"/>
      <c r="O27" s="2"/>
      <c r="P27" s="2"/>
      <c r="Q27" s="2"/>
      <c r="R27" s="2"/>
      <c r="S27" s="2"/>
      <c r="T27" s="2"/>
      <c r="U27" s="2"/>
      <c r="V27" s="2"/>
      <c r="W27" s="2"/>
      <c r="X27" s="2"/>
    </row>
    <row r="28" spans="1:24" s="5" customFormat="1" x14ac:dyDescent="0.35">
      <c r="A28" s="17"/>
      <c r="B28" s="2"/>
      <c r="C28" s="2"/>
      <c r="D28" s="2"/>
      <c r="E28" s="2"/>
      <c r="F28" s="18"/>
      <c r="G28" s="19"/>
      <c r="H28" s="14"/>
      <c r="I28" s="2"/>
      <c r="J28" s="2"/>
      <c r="K28" s="3"/>
      <c r="L28" s="15"/>
      <c r="M28" s="16"/>
      <c r="N28" s="3"/>
      <c r="O28" s="2"/>
      <c r="P28" s="2"/>
      <c r="Q28" s="2"/>
      <c r="R28" s="2"/>
      <c r="S28" s="2"/>
      <c r="T28" s="2"/>
      <c r="U28" s="2"/>
      <c r="V28" s="2"/>
      <c r="W28" s="2"/>
      <c r="X28" s="2"/>
    </row>
    <row r="29" spans="1:24" s="5" customFormat="1" x14ac:dyDescent="0.35">
      <c r="A29" s="17"/>
      <c r="B29" s="2"/>
      <c r="C29" s="2"/>
      <c r="D29" s="2"/>
      <c r="E29" s="2"/>
      <c r="F29" s="18"/>
      <c r="G29" s="19"/>
      <c r="H29" s="14"/>
      <c r="I29" s="2"/>
      <c r="J29" s="2"/>
      <c r="K29" s="3"/>
      <c r="L29" s="15"/>
      <c r="M29" s="16"/>
      <c r="N29" s="3"/>
      <c r="O29" s="2"/>
      <c r="P29" s="2"/>
      <c r="Q29" s="2"/>
      <c r="R29" s="2"/>
      <c r="S29" s="2"/>
      <c r="T29" s="2"/>
      <c r="U29" s="2"/>
      <c r="V29" s="2"/>
      <c r="W29" s="2"/>
      <c r="X29" s="2"/>
    </row>
    <row r="30" spans="1:24" x14ac:dyDescent="0.35">
      <c r="A30" s="17"/>
      <c r="B30" s="2"/>
      <c r="C30" s="2"/>
      <c r="D30" s="2"/>
      <c r="E30" s="2"/>
      <c r="F30" s="18"/>
      <c r="G30" s="19"/>
      <c r="H30" s="14"/>
      <c r="I30" s="2"/>
      <c r="J30" s="2"/>
      <c r="K30" s="3"/>
      <c r="L30" s="3"/>
      <c r="M30" s="21"/>
      <c r="N30" s="3"/>
      <c r="O30" s="24"/>
      <c r="P30" s="2"/>
      <c r="Q30" s="2"/>
      <c r="R30" s="2"/>
      <c r="S30" s="2"/>
      <c r="T30" s="2"/>
      <c r="U30" s="2"/>
      <c r="V30" s="2"/>
      <c r="W30" s="2"/>
      <c r="X30" s="2"/>
    </row>
    <row r="31" spans="1:24" x14ac:dyDescent="0.35">
      <c r="A31" s="17"/>
      <c r="B31" s="12"/>
      <c r="C31" s="2"/>
      <c r="D31" s="2"/>
      <c r="E31" s="2"/>
      <c r="F31" s="12"/>
      <c r="G31" s="13"/>
      <c r="H31" s="14"/>
      <c r="I31" s="2"/>
      <c r="J31" s="12"/>
      <c r="K31" s="22"/>
      <c r="L31" s="22"/>
      <c r="M31" s="23"/>
      <c r="N31" s="22"/>
      <c r="O31" s="12"/>
      <c r="P31" s="2"/>
      <c r="Q31" s="2"/>
      <c r="R31" s="2"/>
      <c r="S31" s="2"/>
      <c r="T31" s="2"/>
      <c r="U31" s="2"/>
      <c r="V31" s="2"/>
      <c r="W31" s="2"/>
      <c r="X31" s="2"/>
    </row>
    <row r="32" spans="1:24" x14ac:dyDescent="0.35">
      <c r="A32" s="17"/>
      <c r="B32" s="12"/>
      <c r="C32" s="2"/>
      <c r="D32" s="2"/>
      <c r="E32" s="2"/>
      <c r="F32" s="12"/>
      <c r="G32" s="13"/>
      <c r="H32" s="14"/>
      <c r="I32" s="2"/>
      <c r="J32" s="12"/>
      <c r="K32" s="22"/>
      <c r="L32" s="22"/>
      <c r="M32" s="23"/>
      <c r="N32" s="22"/>
      <c r="O32" s="12"/>
      <c r="P32" s="2"/>
      <c r="Q32" s="2"/>
      <c r="R32" s="2"/>
      <c r="S32" s="2"/>
      <c r="T32" s="2"/>
      <c r="U32" s="2"/>
      <c r="V32" s="2"/>
      <c r="W32" s="2"/>
      <c r="X32" s="2"/>
    </row>
    <row r="33" spans="1:24" x14ac:dyDescent="0.35">
      <c r="A33" s="17"/>
      <c r="B33" s="12"/>
      <c r="C33" s="2"/>
      <c r="D33" s="2"/>
      <c r="E33" s="2"/>
      <c r="F33" s="12"/>
      <c r="G33" s="13"/>
      <c r="H33" s="14"/>
      <c r="I33" s="2"/>
      <c r="J33" s="12"/>
      <c r="K33" s="22"/>
      <c r="L33" s="22"/>
      <c r="M33" s="23"/>
      <c r="N33" s="22"/>
      <c r="O33" s="12"/>
      <c r="P33" s="2"/>
      <c r="Q33" s="2"/>
      <c r="R33" s="2"/>
      <c r="S33" s="2"/>
      <c r="T33" s="2"/>
      <c r="U33" s="2"/>
      <c r="V33" s="2"/>
      <c r="W33" s="2"/>
      <c r="X33" s="2"/>
    </row>
    <row r="34" spans="1:24" s="26" customFormat="1" x14ac:dyDescent="0.35">
      <c r="A34" s="17"/>
      <c r="B34" s="24"/>
      <c r="C34" s="2"/>
      <c r="D34" s="2"/>
      <c r="E34" s="24"/>
      <c r="F34" s="24"/>
      <c r="G34" s="25"/>
      <c r="H34" s="24"/>
      <c r="I34" s="24"/>
      <c r="J34" s="24"/>
      <c r="K34" s="22"/>
      <c r="L34" s="22"/>
      <c r="M34" s="23"/>
      <c r="N34" s="22"/>
      <c r="O34" s="12"/>
      <c r="P34" s="24"/>
      <c r="Q34" s="2"/>
      <c r="R34" s="2"/>
      <c r="S34" s="2"/>
      <c r="T34" s="2"/>
      <c r="U34" s="2"/>
      <c r="V34" s="2"/>
      <c r="W34" s="24"/>
      <c r="X34" s="24"/>
    </row>
    <row r="35" spans="1:24" x14ac:dyDescent="0.35">
      <c r="A35" s="17"/>
      <c r="B35" s="12"/>
      <c r="C35" s="2"/>
      <c r="D35" s="2"/>
      <c r="E35" s="2"/>
      <c r="F35" s="12"/>
      <c r="G35" s="13"/>
      <c r="H35" s="14"/>
      <c r="I35" s="2"/>
      <c r="J35" s="12"/>
      <c r="K35" s="22"/>
      <c r="L35" s="22"/>
      <c r="M35" s="23"/>
      <c r="N35" s="22"/>
      <c r="O35" s="12"/>
      <c r="P35" s="2"/>
      <c r="Q35" s="2"/>
      <c r="R35" s="2"/>
      <c r="S35" s="2"/>
      <c r="T35" s="2"/>
      <c r="U35" s="2"/>
      <c r="V35" s="2"/>
      <c r="W35" s="2"/>
      <c r="X35" s="2"/>
    </row>
    <row r="36" spans="1:24" x14ac:dyDescent="0.35">
      <c r="A36" s="17"/>
      <c r="B36" s="12"/>
      <c r="C36" s="2"/>
      <c r="D36" s="2"/>
      <c r="E36" s="2"/>
      <c r="F36" s="12"/>
      <c r="G36" s="13"/>
      <c r="H36" s="14"/>
      <c r="I36" s="2"/>
      <c r="J36" s="12"/>
      <c r="K36" s="22"/>
      <c r="L36" s="22"/>
      <c r="M36" s="23"/>
      <c r="N36" s="22"/>
      <c r="O36" s="12"/>
      <c r="P36" s="2"/>
      <c r="Q36" s="2"/>
      <c r="R36" s="2"/>
      <c r="S36" s="2"/>
      <c r="T36" s="2"/>
      <c r="U36" s="2"/>
      <c r="V36" s="2"/>
      <c r="W36" s="2"/>
      <c r="X36" s="2"/>
    </row>
    <row r="37" spans="1:24" x14ac:dyDescent="0.35">
      <c r="A37" s="17"/>
      <c r="B37" s="12"/>
      <c r="C37" s="2"/>
      <c r="D37" s="2"/>
      <c r="E37" s="2"/>
      <c r="F37" s="12"/>
      <c r="G37" s="13"/>
      <c r="H37" s="14"/>
      <c r="I37" s="2"/>
      <c r="J37" s="12"/>
      <c r="K37" s="22"/>
      <c r="L37" s="22"/>
      <c r="M37" s="23"/>
      <c r="N37" s="22"/>
      <c r="O37" s="12"/>
      <c r="P37" s="2"/>
      <c r="Q37" s="2"/>
      <c r="R37" s="2"/>
      <c r="S37" s="2"/>
      <c r="T37" s="2"/>
      <c r="U37" s="2"/>
      <c r="V37" s="2"/>
      <c r="W37" s="2"/>
      <c r="X37" s="2"/>
    </row>
    <row r="38" spans="1:24" x14ac:dyDescent="0.35">
      <c r="A38" s="17"/>
      <c r="B38" s="12"/>
      <c r="C38" s="2"/>
      <c r="D38" s="2"/>
      <c r="E38" s="2"/>
      <c r="F38" s="12"/>
      <c r="G38" s="13"/>
      <c r="H38" s="14"/>
      <c r="I38" s="2"/>
      <c r="J38" s="24"/>
      <c r="K38" s="22"/>
      <c r="L38" s="22"/>
      <c r="M38" s="23"/>
      <c r="N38" s="22"/>
      <c r="O38" s="12"/>
      <c r="P38" s="2"/>
      <c r="Q38" s="2"/>
      <c r="R38" s="2"/>
      <c r="S38" s="2"/>
      <c r="T38" s="2"/>
      <c r="U38" s="2"/>
      <c r="V38" s="2"/>
      <c r="W38" s="2"/>
      <c r="X38" s="2"/>
    </row>
    <row r="39" spans="1:24" s="26" customFormat="1" x14ac:dyDescent="0.35">
      <c r="A39" s="11"/>
      <c r="B39" s="24"/>
      <c r="C39" s="2"/>
      <c r="D39" s="2"/>
      <c r="E39" s="24"/>
      <c r="F39" s="24"/>
      <c r="G39" s="25"/>
      <c r="H39" s="24"/>
      <c r="I39" s="24"/>
      <c r="J39" s="24"/>
      <c r="K39" s="22"/>
      <c r="L39" s="22"/>
      <c r="M39" s="23"/>
      <c r="N39" s="22"/>
      <c r="O39" s="12"/>
      <c r="P39" s="24"/>
      <c r="Q39" s="2"/>
      <c r="R39" s="2"/>
      <c r="S39" s="2"/>
      <c r="T39" s="2"/>
      <c r="U39" s="2"/>
      <c r="V39" s="2"/>
      <c r="W39" s="24"/>
      <c r="X39" s="24"/>
    </row>
    <row r="40" spans="1:24" s="26" customFormat="1" x14ac:dyDescent="0.35">
      <c r="A40" s="11"/>
      <c r="B40" s="24"/>
      <c r="C40" s="2"/>
      <c r="D40" s="2"/>
      <c r="E40" s="24"/>
      <c r="F40" s="24"/>
      <c r="G40" s="25"/>
      <c r="H40" s="24"/>
      <c r="I40" s="24"/>
      <c r="J40" s="24"/>
      <c r="K40" s="22"/>
      <c r="L40" s="22"/>
      <c r="M40" s="23"/>
      <c r="N40" s="22"/>
      <c r="O40" s="12"/>
      <c r="P40" s="24"/>
      <c r="Q40" s="2"/>
      <c r="R40" s="2"/>
      <c r="S40" s="2"/>
      <c r="T40" s="2"/>
      <c r="U40" s="2"/>
      <c r="V40" s="2"/>
      <c r="W40" s="24"/>
      <c r="X40" s="24"/>
    </row>
    <row r="41" spans="1:24" s="26" customFormat="1" x14ac:dyDescent="0.35">
      <c r="A41" s="17"/>
      <c r="B41" s="24"/>
      <c r="C41" s="2"/>
      <c r="D41" s="2"/>
      <c r="E41" s="24"/>
      <c r="F41" s="24"/>
      <c r="G41" s="25"/>
      <c r="H41" s="24"/>
      <c r="I41" s="2"/>
      <c r="J41" s="24"/>
      <c r="K41" s="22"/>
      <c r="L41" s="22"/>
      <c r="M41" s="23"/>
      <c r="N41" s="22"/>
      <c r="O41" s="12"/>
      <c r="P41" s="24"/>
      <c r="Q41" s="2"/>
      <c r="R41" s="2"/>
      <c r="S41" s="2"/>
      <c r="T41" s="2"/>
      <c r="U41" s="2"/>
      <c r="V41" s="2"/>
      <c r="W41" s="24"/>
      <c r="X41" s="24"/>
    </row>
    <row r="42" spans="1:24" s="26" customFormat="1" x14ac:dyDescent="0.35">
      <c r="A42" s="17"/>
      <c r="B42" s="24"/>
      <c r="C42" s="2"/>
      <c r="D42" s="2"/>
      <c r="E42" s="24"/>
      <c r="F42" s="24"/>
      <c r="G42" s="25"/>
      <c r="H42" s="24"/>
      <c r="I42" s="2"/>
      <c r="J42" s="24"/>
      <c r="K42" s="22"/>
      <c r="L42" s="22"/>
      <c r="M42" s="23"/>
      <c r="N42" s="22"/>
      <c r="O42" s="12"/>
      <c r="P42" s="24"/>
      <c r="Q42" s="2"/>
      <c r="R42" s="2"/>
      <c r="S42" s="2"/>
      <c r="T42" s="2"/>
      <c r="U42" s="2"/>
      <c r="V42" s="2"/>
      <c r="W42" s="24"/>
      <c r="X42" s="24"/>
    </row>
    <row r="43" spans="1:24" s="26" customFormat="1" x14ac:dyDescent="0.35">
      <c r="A43" s="17"/>
      <c r="B43" s="24"/>
      <c r="C43" s="2"/>
      <c r="D43" s="2"/>
      <c r="E43" s="24"/>
      <c r="F43" s="24"/>
      <c r="G43" s="25"/>
      <c r="H43" s="24"/>
      <c r="I43" s="2"/>
      <c r="J43" s="24"/>
      <c r="K43" s="22"/>
      <c r="L43" s="22"/>
      <c r="M43" s="23"/>
      <c r="N43" s="22"/>
      <c r="O43" s="12"/>
      <c r="P43" s="24"/>
      <c r="Q43" s="2"/>
      <c r="R43" s="2"/>
      <c r="S43" s="2"/>
      <c r="T43" s="2"/>
      <c r="U43" s="2"/>
      <c r="V43" s="2"/>
      <c r="W43" s="24"/>
      <c r="X43" s="24"/>
    </row>
    <row r="44" spans="1:24" s="5" customFormat="1" x14ac:dyDescent="0.35">
      <c r="A44" s="17"/>
      <c r="B44" s="2"/>
      <c r="C44" s="2"/>
      <c r="D44" s="2"/>
      <c r="E44" s="2"/>
      <c r="F44" s="18"/>
      <c r="G44" s="19"/>
      <c r="H44" s="14"/>
      <c r="I44" s="2"/>
      <c r="J44" s="2"/>
      <c r="K44" s="3"/>
      <c r="L44" s="15"/>
      <c r="M44" s="16"/>
      <c r="N44" s="3"/>
      <c r="O44" s="2"/>
      <c r="P44" s="2"/>
      <c r="Q44" s="2"/>
      <c r="R44" s="2"/>
      <c r="S44" s="2"/>
      <c r="T44" s="2"/>
      <c r="U44" s="2"/>
      <c r="V44" s="2"/>
      <c r="W44" s="2"/>
      <c r="X44" s="2"/>
    </row>
    <row r="45" spans="1:24" x14ac:dyDescent="0.35">
      <c r="A45" s="17"/>
      <c r="B45" s="12"/>
      <c r="C45" s="2"/>
      <c r="D45" s="2"/>
      <c r="E45" s="2"/>
      <c r="F45" s="12"/>
      <c r="G45" s="13"/>
      <c r="H45" s="14"/>
      <c r="I45" s="2"/>
      <c r="J45" s="12"/>
      <c r="K45" s="22"/>
      <c r="L45" s="22"/>
      <c r="M45" s="23"/>
      <c r="N45" s="22"/>
      <c r="O45" s="12"/>
      <c r="P45" s="2"/>
      <c r="Q45" s="2"/>
      <c r="R45" s="2"/>
      <c r="S45" s="2"/>
      <c r="T45" s="2"/>
      <c r="U45" s="2"/>
      <c r="V45" s="2"/>
      <c r="W45" s="2"/>
      <c r="X45" s="2"/>
    </row>
    <row r="46" spans="1:24" x14ac:dyDescent="0.35">
      <c r="A46" s="17"/>
      <c r="B46" s="2"/>
      <c r="C46" s="2"/>
      <c r="D46" s="2"/>
      <c r="E46" s="2"/>
      <c r="F46" s="18"/>
      <c r="G46" s="19"/>
      <c r="H46" s="18"/>
      <c r="I46" s="2"/>
      <c r="J46" s="2"/>
      <c r="K46" s="3"/>
      <c r="L46" s="3"/>
      <c r="M46" s="21"/>
      <c r="N46" s="3"/>
      <c r="O46" s="2"/>
      <c r="P46" s="2"/>
      <c r="Q46" s="2"/>
      <c r="R46" s="2"/>
      <c r="S46" s="2"/>
      <c r="T46" s="2"/>
      <c r="U46" s="2"/>
      <c r="V46" s="2"/>
      <c r="W46" s="2"/>
      <c r="X46" s="2"/>
    </row>
    <row r="47" spans="1:24" x14ac:dyDescent="0.35">
      <c r="A47" s="17"/>
      <c r="B47" s="12"/>
      <c r="C47" s="2"/>
      <c r="D47" s="2"/>
      <c r="E47" s="2"/>
      <c r="F47" s="12"/>
      <c r="G47" s="13"/>
      <c r="H47" s="14"/>
      <c r="I47" s="2"/>
      <c r="J47" s="12"/>
      <c r="K47" s="22"/>
      <c r="L47" s="22"/>
      <c r="M47" s="23"/>
      <c r="N47" s="22"/>
      <c r="O47" s="12"/>
      <c r="P47" s="2"/>
      <c r="Q47" s="2"/>
      <c r="R47" s="2"/>
      <c r="S47" s="2"/>
      <c r="T47" s="2"/>
      <c r="U47" s="2"/>
      <c r="V47" s="2"/>
      <c r="W47" s="2"/>
      <c r="X47" s="2"/>
    </row>
    <row r="48" spans="1:24" x14ac:dyDescent="0.35">
      <c r="A48" s="17"/>
      <c r="B48" s="12"/>
      <c r="C48" s="2"/>
      <c r="D48" s="2"/>
      <c r="E48" s="2"/>
      <c r="F48" s="12"/>
      <c r="G48" s="13"/>
      <c r="H48" s="14"/>
      <c r="I48" s="2"/>
      <c r="J48" s="12"/>
      <c r="K48" s="22"/>
      <c r="L48" s="22"/>
      <c r="M48" s="23"/>
      <c r="N48" s="22"/>
      <c r="O48" s="12"/>
      <c r="P48" s="2"/>
      <c r="Q48" s="2"/>
      <c r="R48" s="2"/>
      <c r="S48" s="2"/>
      <c r="T48" s="2"/>
      <c r="U48" s="2"/>
      <c r="V48" s="2"/>
      <c r="W48" s="2"/>
      <c r="X48" s="2"/>
    </row>
    <row r="49" spans="1:24" s="5" customFormat="1" x14ac:dyDescent="0.35">
      <c r="A49" s="17"/>
      <c r="B49" s="2"/>
      <c r="C49" s="24"/>
      <c r="D49" s="2"/>
      <c r="E49" s="2"/>
      <c r="F49" s="18"/>
      <c r="G49" s="19"/>
      <c r="H49" s="24"/>
      <c r="I49" s="2"/>
      <c r="J49" s="2"/>
      <c r="K49" s="22"/>
      <c r="L49" s="22"/>
      <c r="M49" s="23"/>
      <c r="N49" s="22"/>
      <c r="O49" s="12"/>
      <c r="P49" s="2"/>
      <c r="Q49" s="2"/>
      <c r="R49" s="2"/>
      <c r="S49" s="2"/>
      <c r="T49" s="2"/>
      <c r="U49" s="2"/>
      <c r="V49" s="2"/>
      <c r="W49" s="2"/>
      <c r="X49" s="2"/>
    </row>
    <row r="50" spans="1:24" s="26" customFormat="1" x14ac:dyDescent="0.35">
      <c r="A50" s="17"/>
      <c r="B50" s="24"/>
      <c r="C50" s="24"/>
      <c r="D50" s="2"/>
      <c r="E50" s="24"/>
      <c r="F50" s="24"/>
      <c r="G50" s="25"/>
      <c r="H50" s="24"/>
      <c r="I50" s="2"/>
      <c r="J50" s="12"/>
      <c r="K50" s="22"/>
      <c r="L50" s="22"/>
      <c r="M50" s="23"/>
      <c r="N50" s="22"/>
      <c r="O50" s="12"/>
      <c r="P50" s="24"/>
      <c r="Q50" s="2"/>
      <c r="R50" s="24"/>
      <c r="S50" s="24"/>
      <c r="T50" s="24"/>
      <c r="U50" s="24"/>
      <c r="V50" s="24"/>
      <c r="W50" s="24"/>
      <c r="X50" s="24"/>
    </row>
    <row r="51" spans="1:24" s="26" customFormat="1" x14ac:dyDescent="0.35">
      <c r="A51" s="17"/>
      <c r="B51" s="24"/>
      <c r="C51" s="24"/>
      <c r="D51" s="2"/>
      <c r="E51" s="24"/>
      <c r="F51" s="24"/>
      <c r="G51" s="25"/>
      <c r="H51" s="24"/>
      <c r="I51" s="2"/>
      <c r="J51" s="12"/>
      <c r="K51" s="22"/>
      <c r="L51" s="22"/>
      <c r="M51" s="23"/>
      <c r="N51" s="22"/>
      <c r="O51" s="12"/>
      <c r="P51" s="24"/>
      <c r="Q51" s="2"/>
      <c r="R51" s="24"/>
      <c r="S51" s="24"/>
      <c r="T51" s="24"/>
      <c r="U51" s="24"/>
      <c r="V51" s="24"/>
      <c r="W51" s="24"/>
      <c r="X51" s="24"/>
    </row>
    <row r="52" spans="1:24" s="5" customFormat="1" x14ac:dyDescent="0.35">
      <c r="A52" s="17"/>
      <c r="B52" s="2"/>
      <c r="C52" s="2"/>
      <c r="D52" s="2"/>
      <c r="E52" s="2"/>
      <c r="F52" s="18"/>
      <c r="G52" s="19"/>
      <c r="H52" s="14"/>
      <c r="I52" s="2"/>
      <c r="J52" s="2"/>
      <c r="K52" s="3"/>
      <c r="L52" s="15"/>
      <c r="M52" s="16"/>
      <c r="N52" s="3"/>
      <c r="O52" s="2"/>
      <c r="P52" s="2"/>
      <c r="Q52" s="2"/>
      <c r="R52" s="2"/>
      <c r="S52" s="2"/>
      <c r="T52" s="2"/>
      <c r="U52" s="2"/>
      <c r="V52" s="2"/>
      <c r="W52" s="19"/>
      <c r="X52" s="2"/>
    </row>
    <row r="53" spans="1:24" s="5" customFormat="1" x14ac:dyDescent="0.35">
      <c r="A53" s="17"/>
      <c r="B53" s="2"/>
      <c r="C53" s="2"/>
      <c r="D53" s="2"/>
      <c r="E53" s="2"/>
      <c r="F53" s="18"/>
      <c r="G53" s="19"/>
      <c r="H53" s="14"/>
      <c r="I53" s="2"/>
      <c r="J53" s="2"/>
      <c r="K53" s="3"/>
      <c r="L53" s="15"/>
      <c r="M53" s="16"/>
      <c r="N53" s="3"/>
      <c r="O53" s="2"/>
      <c r="P53" s="2"/>
      <c r="Q53" s="2"/>
      <c r="R53" s="2"/>
      <c r="S53" s="2"/>
      <c r="T53" s="2"/>
      <c r="U53" s="2"/>
      <c r="V53" s="2"/>
      <c r="W53" s="2"/>
      <c r="X53" s="2"/>
    </row>
    <row r="54" spans="1:24" s="5" customFormat="1" x14ac:dyDescent="0.35">
      <c r="A54" s="17"/>
      <c r="B54" s="2"/>
      <c r="C54" s="2"/>
      <c r="D54" s="2"/>
      <c r="E54" s="2"/>
      <c r="F54" s="18"/>
      <c r="G54" s="19"/>
      <c r="H54" s="14"/>
      <c r="I54" s="2"/>
      <c r="J54" s="2"/>
      <c r="K54" s="3"/>
      <c r="L54" s="15"/>
      <c r="M54" s="16"/>
      <c r="N54" s="3"/>
      <c r="O54" s="2"/>
      <c r="P54" s="2"/>
      <c r="Q54" s="2"/>
      <c r="R54" s="2"/>
      <c r="S54" s="2"/>
      <c r="T54" s="2"/>
      <c r="U54" s="2"/>
      <c r="V54" s="2"/>
      <c r="W54" s="2"/>
      <c r="X54" s="2"/>
    </row>
    <row r="55" spans="1:24" x14ac:dyDescent="0.35">
      <c r="A55" s="17"/>
      <c r="B55" s="2"/>
      <c r="C55" s="2"/>
      <c r="D55" s="2"/>
      <c r="E55" s="2"/>
      <c r="F55" s="18"/>
      <c r="G55" s="19"/>
      <c r="H55" s="18"/>
      <c r="I55" s="2"/>
      <c r="J55" s="2"/>
      <c r="K55" s="3"/>
      <c r="L55" s="3"/>
      <c r="M55" s="21"/>
      <c r="N55" s="3"/>
      <c r="O55" s="2"/>
      <c r="P55" s="2"/>
      <c r="Q55" s="2"/>
      <c r="R55" s="2"/>
      <c r="S55" s="2"/>
      <c r="T55" s="2"/>
      <c r="U55" s="2"/>
      <c r="V55" s="2"/>
      <c r="W55" s="2"/>
      <c r="X55" s="2"/>
    </row>
    <row r="56" spans="1:24" x14ac:dyDescent="0.35">
      <c r="A56" s="17"/>
      <c r="B56" s="2"/>
      <c r="C56" s="2"/>
      <c r="D56" s="2"/>
      <c r="E56" s="2"/>
      <c r="F56" s="18"/>
      <c r="G56" s="19"/>
      <c r="H56" s="18"/>
      <c r="I56" s="2"/>
      <c r="J56" s="2"/>
      <c r="K56" s="3"/>
      <c r="L56" s="3"/>
      <c r="M56" s="21"/>
      <c r="N56" s="3"/>
      <c r="O56" s="2"/>
      <c r="P56" s="2"/>
      <c r="Q56" s="2"/>
      <c r="R56" s="2"/>
      <c r="S56" s="2"/>
      <c r="T56" s="2"/>
      <c r="U56" s="2"/>
      <c r="V56" s="2"/>
      <c r="W56" s="2"/>
      <c r="X56" s="2"/>
    </row>
    <row r="57" spans="1:24" x14ac:dyDescent="0.35">
      <c r="A57" s="17"/>
      <c r="B57" s="2"/>
      <c r="C57" s="2"/>
      <c r="D57" s="2"/>
      <c r="E57" s="2"/>
      <c r="F57" s="18"/>
      <c r="G57" s="19"/>
      <c r="H57" s="18"/>
      <c r="I57" s="2"/>
      <c r="J57" s="2"/>
      <c r="K57" s="3"/>
      <c r="L57" s="3"/>
      <c r="M57" s="21"/>
      <c r="N57" s="3"/>
      <c r="O57" s="2"/>
      <c r="P57" s="2"/>
      <c r="Q57" s="2"/>
      <c r="R57" s="2"/>
      <c r="S57" s="2"/>
      <c r="T57" s="2"/>
      <c r="U57" s="2"/>
      <c r="V57" s="2"/>
      <c r="W57" s="2"/>
      <c r="X57" s="2"/>
    </row>
    <row r="58" spans="1:24" s="5" customFormat="1" x14ac:dyDescent="0.35">
      <c r="A58" s="17"/>
      <c r="B58" s="2"/>
      <c r="C58" s="2"/>
      <c r="D58" s="2"/>
      <c r="E58" s="2"/>
      <c r="F58" s="18"/>
      <c r="G58" s="19"/>
      <c r="H58" s="14"/>
      <c r="I58" s="2"/>
      <c r="J58" s="2"/>
      <c r="K58" s="3"/>
      <c r="L58" s="15"/>
      <c r="M58" s="16"/>
      <c r="N58" s="3"/>
      <c r="O58" s="2"/>
      <c r="P58" s="2"/>
      <c r="Q58" s="2"/>
      <c r="R58" s="2"/>
      <c r="S58" s="2"/>
      <c r="T58" s="2"/>
      <c r="U58" s="2"/>
      <c r="V58" s="2"/>
      <c r="W58" s="2"/>
      <c r="X58" s="2"/>
    </row>
    <row r="59" spans="1:24" x14ac:dyDescent="0.35">
      <c r="A59" s="17"/>
      <c r="B59" s="2"/>
      <c r="C59" s="2"/>
      <c r="D59" s="2"/>
      <c r="E59" s="2"/>
      <c r="F59" s="18"/>
      <c r="G59" s="19"/>
      <c r="H59" s="18"/>
      <c r="I59" s="2"/>
      <c r="J59" s="2"/>
      <c r="K59" s="3"/>
      <c r="L59" s="3"/>
      <c r="M59" s="21"/>
      <c r="N59" s="3"/>
      <c r="O59" s="2"/>
      <c r="P59" s="2"/>
      <c r="Q59" s="2"/>
      <c r="R59" s="2"/>
      <c r="S59" s="2"/>
      <c r="T59" s="2"/>
      <c r="U59" s="2"/>
      <c r="V59" s="2"/>
      <c r="W59" s="2"/>
      <c r="X59" s="2"/>
    </row>
    <row r="60" spans="1:24" x14ac:dyDescent="0.35">
      <c r="A60" s="17"/>
      <c r="B60" s="2"/>
      <c r="C60" s="2"/>
      <c r="D60" s="2"/>
      <c r="E60" s="2"/>
      <c r="F60" s="18"/>
      <c r="G60" s="19"/>
      <c r="H60" s="14"/>
      <c r="I60" s="2"/>
      <c r="J60" s="2"/>
      <c r="K60" s="3"/>
      <c r="L60" s="15"/>
      <c r="M60" s="16"/>
      <c r="N60" s="3"/>
      <c r="O60" s="2"/>
      <c r="P60" s="2"/>
      <c r="Q60" s="2"/>
      <c r="R60" s="2"/>
      <c r="S60" s="2"/>
      <c r="T60" s="2"/>
      <c r="U60" s="2"/>
      <c r="V60" s="2"/>
      <c r="W60" s="2"/>
      <c r="X60" s="2"/>
    </row>
    <row r="61" spans="1:24" x14ac:dyDescent="0.35">
      <c r="A61" s="17"/>
      <c r="B61" s="2"/>
      <c r="C61" s="2"/>
      <c r="D61" s="2"/>
      <c r="E61" s="2"/>
      <c r="F61" s="18"/>
      <c r="G61" s="19"/>
      <c r="H61" s="18"/>
      <c r="I61" s="2"/>
      <c r="J61" s="2"/>
      <c r="K61" s="3"/>
      <c r="L61" s="3"/>
      <c r="M61" s="21"/>
      <c r="N61" s="3"/>
      <c r="O61" s="2"/>
      <c r="P61" s="2"/>
      <c r="Q61" s="2"/>
      <c r="R61" s="2"/>
      <c r="S61" s="2"/>
      <c r="T61" s="2"/>
      <c r="U61" s="2"/>
      <c r="V61" s="2"/>
      <c r="W61" s="2"/>
      <c r="X61" s="2"/>
    </row>
    <row r="62" spans="1:24" x14ac:dyDescent="0.35">
      <c r="A62" s="17"/>
      <c r="B62" s="2"/>
      <c r="C62" s="2"/>
      <c r="D62" s="2"/>
      <c r="E62" s="2"/>
      <c r="F62" s="18"/>
      <c r="G62" s="19"/>
      <c r="H62" s="18"/>
      <c r="I62" s="2"/>
      <c r="J62" s="2"/>
      <c r="K62" s="3"/>
      <c r="L62" s="3"/>
      <c r="M62" s="21"/>
      <c r="N62" s="3"/>
      <c r="O62" s="2"/>
      <c r="P62" s="2"/>
      <c r="Q62" s="2"/>
      <c r="R62" s="2"/>
      <c r="S62" s="2"/>
      <c r="T62" s="2"/>
      <c r="U62" s="2"/>
      <c r="V62" s="2"/>
      <c r="W62" s="2"/>
      <c r="X62" s="2"/>
    </row>
    <row r="63" spans="1:24" x14ac:dyDescent="0.35">
      <c r="A63" s="17"/>
      <c r="B63" s="2"/>
      <c r="C63" s="2"/>
      <c r="D63" s="2"/>
      <c r="E63" s="2"/>
      <c r="F63" s="18"/>
      <c r="G63" s="19"/>
      <c r="H63" s="18"/>
      <c r="I63" s="2"/>
      <c r="J63" s="2"/>
      <c r="K63" s="3"/>
      <c r="L63" s="3"/>
      <c r="M63" s="21"/>
      <c r="N63" s="3"/>
      <c r="O63" s="2"/>
      <c r="P63" s="2"/>
      <c r="Q63" s="2"/>
      <c r="R63" s="2"/>
      <c r="S63" s="2"/>
      <c r="T63" s="2"/>
      <c r="U63" s="2"/>
      <c r="V63" s="2"/>
      <c r="W63" s="2"/>
      <c r="X63" s="2"/>
    </row>
    <row r="64" spans="1:24" s="5" customFormat="1" x14ac:dyDescent="0.35">
      <c r="A64" s="17"/>
      <c r="B64" s="2"/>
      <c r="C64" s="2"/>
      <c r="D64" s="2"/>
      <c r="E64" s="2"/>
      <c r="F64" s="18"/>
      <c r="G64" s="19"/>
      <c r="H64" s="14"/>
      <c r="I64" s="2"/>
      <c r="J64" s="2"/>
      <c r="K64" s="3"/>
      <c r="L64" s="15"/>
      <c r="M64" s="16"/>
      <c r="N64" s="3"/>
      <c r="O64" s="2"/>
      <c r="P64" s="2"/>
      <c r="Q64" s="2"/>
      <c r="R64" s="2"/>
      <c r="S64" s="2"/>
      <c r="T64" s="2"/>
      <c r="U64" s="2"/>
      <c r="V64" s="2"/>
      <c r="W64" s="2"/>
      <c r="X64" s="2"/>
    </row>
    <row r="65" spans="1:24" s="5" customFormat="1" x14ac:dyDescent="0.35">
      <c r="A65" s="17"/>
      <c r="B65" s="2"/>
      <c r="C65" s="2"/>
      <c r="D65" s="2"/>
      <c r="E65" s="2"/>
      <c r="F65" s="18"/>
      <c r="G65" s="19"/>
      <c r="H65" s="14"/>
      <c r="I65" s="2"/>
      <c r="J65" s="2"/>
      <c r="K65" s="3"/>
      <c r="L65" s="15"/>
      <c r="M65" s="16"/>
      <c r="N65" s="3"/>
      <c r="O65" s="2"/>
      <c r="P65" s="2"/>
      <c r="Q65" s="2"/>
      <c r="R65" s="2"/>
      <c r="S65" s="2"/>
      <c r="T65" s="2"/>
      <c r="U65" s="2"/>
      <c r="V65" s="2"/>
      <c r="W65" s="2"/>
      <c r="X65" s="2"/>
    </row>
    <row r="66" spans="1:24" x14ac:dyDescent="0.35">
      <c r="A66" s="17"/>
      <c r="B66" s="2"/>
      <c r="C66" s="2"/>
      <c r="D66" s="2"/>
      <c r="E66" s="2"/>
      <c r="F66" s="18"/>
      <c r="G66" s="19"/>
      <c r="H66" s="18"/>
      <c r="I66" s="2"/>
      <c r="J66" s="2"/>
      <c r="K66" s="3"/>
      <c r="L66" s="3"/>
      <c r="M66" s="21"/>
      <c r="N66" s="3"/>
      <c r="O66" s="2"/>
      <c r="P66" s="2"/>
      <c r="Q66" s="2"/>
      <c r="R66" s="2"/>
      <c r="S66" s="2"/>
      <c r="T66" s="2"/>
      <c r="U66" s="2"/>
      <c r="V66" s="2"/>
      <c r="W66" s="2"/>
      <c r="X66" s="2"/>
    </row>
    <row r="67" spans="1:24" x14ac:dyDescent="0.35">
      <c r="A67" s="17"/>
      <c r="B67" s="2"/>
      <c r="C67" s="2"/>
      <c r="D67" s="2"/>
      <c r="E67" s="2"/>
      <c r="F67" s="18"/>
      <c r="G67" s="19"/>
      <c r="H67" s="18"/>
      <c r="I67" s="2"/>
      <c r="J67" s="2"/>
      <c r="K67" s="3"/>
      <c r="L67" s="3"/>
      <c r="M67" s="21"/>
      <c r="N67" s="3"/>
      <c r="O67" s="2"/>
      <c r="P67" s="2"/>
      <c r="Q67" s="2"/>
      <c r="R67" s="2"/>
      <c r="S67" s="2"/>
      <c r="T67" s="2"/>
      <c r="U67" s="2"/>
      <c r="V67" s="2"/>
      <c r="W67" s="2"/>
      <c r="X67" s="2"/>
    </row>
    <row r="68" spans="1:24" x14ac:dyDescent="0.35">
      <c r="A68" s="17"/>
      <c r="B68" s="2"/>
      <c r="C68" s="2"/>
      <c r="D68" s="2"/>
      <c r="E68" s="2"/>
      <c r="F68" s="18"/>
      <c r="G68" s="19"/>
      <c r="H68" s="18"/>
      <c r="I68" s="2"/>
      <c r="J68" s="2"/>
      <c r="K68" s="3"/>
      <c r="L68" s="3"/>
      <c r="M68" s="21"/>
      <c r="N68" s="3"/>
      <c r="O68" s="2"/>
      <c r="P68" s="2"/>
      <c r="Q68" s="2"/>
      <c r="R68" s="2"/>
      <c r="S68" s="2"/>
      <c r="T68" s="2"/>
      <c r="U68" s="2"/>
      <c r="V68" s="2"/>
      <c r="W68" s="2"/>
      <c r="X68" s="2"/>
    </row>
    <row r="69" spans="1:24" s="5" customFormat="1" x14ac:dyDescent="0.35">
      <c r="A69" s="17"/>
      <c r="B69" s="2"/>
      <c r="C69" s="2"/>
      <c r="D69" s="2"/>
      <c r="E69" s="2"/>
      <c r="F69" s="18"/>
      <c r="G69" s="19"/>
      <c r="H69" s="14"/>
      <c r="I69" s="2"/>
      <c r="J69" s="2"/>
      <c r="K69" s="3"/>
      <c r="L69" s="15"/>
      <c r="M69" s="16"/>
      <c r="N69" s="3"/>
      <c r="O69" s="2"/>
      <c r="P69" s="2"/>
      <c r="Q69" s="2"/>
      <c r="R69" s="2"/>
      <c r="S69" s="2"/>
      <c r="T69" s="2"/>
      <c r="U69" s="2"/>
      <c r="V69" s="2"/>
      <c r="W69" s="2"/>
      <c r="X69" s="2"/>
    </row>
    <row r="70" spans="1:24" s="5" customFormat="1" x14ac:dyDescent="0.35">
      <c r="A70" s="17"/>
      <c r="B70" s="2"/>
      <c r="C70" s="2"/>
      <c r="D70" s="2"/>
      <c r="E70" s="2"/>
      <c r="F70" s="18"/>
      <c r="G70" s="19"/>
      <c r="H70" s="14"/>
      <c r="I70" s="2"/>
      <c r="J70" s="2"/>
      <c r="K70" s="3"/>
      <c r="L70" s="15"/>
      <c r="M70" s="16"/>
      <c r="N70" s="3"/>
      <c r="O70" s="2"/>
      <c r="P70" s="2"/>
      <c r="Q70" s="2"/>
      <c r="R70" s="2"/>
      <c r="S70" s="2"/>
      <c r="T70" s="2"/>
      <c r="U70" s="2"/>
      <c r="V70" s="2"/>
      <c r="W70" s="2"/>
      <c r="X70" s="2"/>
    </row>
    <row r="71" spans="1:24" x14ac:dyDescent="0.35">
      <c r="A71" s="17"/>
      <c r="B71" s="2"/>
      <c r="C71" s="2"/>
      <c r="D71" s="2"/>
      <c r="E71" s="2"/>
      <c r="F71" s="18"/>
      <c r="G71" s="19"/>
      <c r="H71" s="14"/>
      <c r="I71" s="2"/>
      <c r="J71" s="2"/>
      <c r="K71" s="3"/>
      <c r="L71" s="2"/>
      <c r="M71" s="16"/>
      <c r="N71" s="3"/>
      <c r="O71" s="2"/>
      <c r="P71" s="2"/>
      <c r="Q71" s="2"/>
      <c r="R71" s="2"/>
      <c r="S71" s="2"/>
      <c r="T71" s="2"/>
      <c r="U71" s="2"/>
      <c r="V71" s="2"/>
      <c r="W71" s="2"/>
      <c r="X71" s="2"/>
    </row>
    <row r="72" spans="1:24" x14ac:dyDescent="0.35">
      <c r="A72" s="17"/>
      <c r="B72" s="2"/>
      <c r="C72" s="2"/>
      <c r="D72" s="2"/>
      <c r="E72" s="2"/>
      <c r="F72" s="18"/>
      <c r="G72" s="19"/>
      <c r="H72" s="14"/>
      <c r="I72" s="2"/>
      <c r="J72" s="2"/>
      <c r="K72" s="3"/>
      <c r="L72" s="2"/>
      <c r="M72" s="16"/>
      <c r="N72" s="3"/>
      <c r="O72" s="2"/>
      <c r="P72" s="2"/>
      <c r="Q72" s="2"/>
      <c r="R72" s="2"/>
      <c r="S72" s="2"/>
      <c r="T72" s="2"/>
      <c r="U72" s="2"/>
      <c r="V72" s="2"/>
      <c r="W72" s="2"/>
      <c r="X72" s="2"/>
    </row>
    <row r="73" spans="1:24" x14ac:dyDescent="0.35">
      <c r="A73" s="17"/>
      <c r="B73" s="2"/>
      <c r="C73" s="2"/>
      <c r="D73" s="2"/>
      <c r="E73" s="2"/>
      <c r="F73" s="18"/>
      <c r="G73" s="19"/>
      <c r="H73" s="14"/>
      <c r="I73" s="2"/>
      <c r="J73" s="2"/>
      <c r="K73" s="3"/>
      <c r="L73" s="2"/>
      <c r="M73" s="16"/>
      <c r="N73" s="3"/>
      <c r="O73" s="2"/>
      <c r="P73" s="2"/>
      <c r="Q73" s="2"/>
      <c r="R73" s="2"/>
      <c r="S73" s="2"/>
      <c r="T73" s="2"/>
      <c r="U73" s="2"/>
      <c r="V73" s="2"/>
      <c r="W73" s="2"/>
      <c r="X73" s="2"/>
    </row>
    <row r="74" spans="1:24" s="5" customFormat="1" x14ac:dyDescent="0.35">
      <c r="A74" s="17"/>
      <c r="B74" s="2"/>
      <c r="C74" s="2"/>
      <c r="D74" s="2"/>
      <c r="E74" s="2"/>
      <c r="F74" s="18"/>
      <c r="G74" s="2"/>
      <c r="H74" s="14"/>
      <c r="I74" s="2"/>
      <c r="J74" s="2"/>
      <c r="K74" s="3"/>
      <c r="L74" s="15"/>
      <c r="M74" s="16"/>
      <c r="N74" s="3"/>
      <c r="O74" s="2"/>
      <c r="P74" s="2"/>
      <c r="Q74" s="2"/>
      <c r="R74" s="2"/>
      <c r="S74" s="2"/>
      <c r="T74" s="2"/>
      <c r="U74" s="2"/>
      <c r="V74" s="2"/>
      <c r="W74" s="2"/>
      <c r="X74" s="2"/>
    </row>
    <row r="75" spans="1:24" s="5" customFormat="1" x14ac:dyDescent="0.35">
      <c r="A75" s="17"/>
      <c r="B75" s="2"/>
      <c r="C75" s="2"/>
      <c r="D75" s="2"/>
      <c r="E75" s="2"/>
      <c r="F75" s="18"/>
      <c r="G75" s="19"/>
      <c r="H75" s="14"/>
      <c r="I75" s="2"/>
      <c r="J75" s="2"/>
      <c r="K75" s="3"/>
      <c r="L75" s="15"/>
      <c r="M75" s="16"/>
      <c r="N75" s="3"/>
      <c r="O75" s="2"/>
      <c r="P75" s="2"/>
      <c r="Q75" s="2"/>
      <c r="R75" s="2"/>
      <c r="S75" s="2"/>
      <c r="T75" s="2"/>
      <c r="U75" s="2"/>
      <c r="V75" s="2"/>
      <c r="W75" s="2"/>
      <c r="X75" s="2"/>
    </row>
    <row r="76" spans="1:24" s="5" customFormat="1" x14ac:dyDescent="0.35">
      <c r="A76" s="17"/>
      <c r="B76" s="2"/>
      <c r="C76" s="2"/>
      <c r="D76" s="2"/>
      <c r="E76" s="2"/>
      <c r="F76" s="18"/>
      <c r="G76" s="19"/>
      <c r="H76" s="14"/>
      <c r="I76" s="2"/>
      <c r="J76" s="2"/>
      <c r="K76" s="3"/>
      <c r="L76" s="15"/>
      <c r="M76" s="16"/>
      <c r="N76" s="3"/>
      <c r="O76" s="2"/>
      <c r="P76" s="2"/>
      <c r="Q76" s="2"/>
      <c r="R76" s="2"/>
      <c r="S76" s="2"/>
      <c r="T76" s="2"/>
      <c r="U76" s="2"/>
      <c r="V76" s="2"/>
      <c r="W76" s="2"/>
      <c r="X76" s="2"/>
    </row>
    <row r="77" spans="1:24" s="5" customFormat="1" x14ac:dyDescent="0.35">
      <c r="A77" s="17"/>
      <c r="B77" s="2"/>
      <c r="C77" s="2"/>
      <c r="D77" s="2"/>
      <c r="E77" s="2"/>
      <c r="F77" s="18"/>
      <c r="G77" s="19"/>
      <c r="H77" s="14"/>
      <c r="I77" s="2"/>
      <c r="J77" s="2"/>
      <c r="K77" s="3"/>
      <c r="L77" s="15"/>
      <c r="M77" s="16"/>
      <c r="N77" s="3"/>
      <c r="O77" s="2"/>
      <c r="P77" s="2"/>
      <c r="Q77" s="2"/>
      <c r="R77" s="2"/>
      <c r="S77" s="2"/>
      <c r="T77" s="2"/>
      <c r="U77" s="2"/>
      <c r="V77" s="2"/>
      <c r="W77" s="2"/>
      <c r="X77" s="2"/>
    </row>
    <row r="78" spans="1:24" s="5" customFormat="1" x14ac:dyDescent="0.35">
      <c r="A78" s="17"/>
      <c r="B78" s="2"/>
      <c r="C78" s="2"/>
      <c r="D78" s="2"/>
      <c r="E78" s="2"/>
      <c r="F78" s="18"/>
      <c r="G78" s="19"/>
      <c r="H78" s="14"/>
      <c r="I78" s="2"/>
      <c r="J78" s="2"/>
      <c r="K78" s="3"/>
      <c r="L78" s="15"/>
      <c r="M78" s="16"/>
      <c r="N78" s="3"/>
      <c r="O78" s="2"/>
      <c r="P78" s="2"/>
      <c r="Q78" s="2"/>
      <c r="R78" s="2"/>
      <c r="S78" s="2"/>
      <c r="T78" s="2"/>
      <c r="U78" s="2"/>
      <c r="V78" s="2"/>
      <c r="W78" s="2"/>
      <c r="X78" s="2"/>
    </row>
    <row r="79" spans="1:24" s="5" customFormat="1" x14ac:dyDescent="0.35">
      <c r="A79" s="17"/>
      <c r="B79" s="2"/>
      <c r="C79" s="2"/>
      <c r="D79" s="2"/>
      <c r="E79" s="2"/>
      <c r="F79" s="18"/>
      <c r="G79" s="19"/>
      <c r="H79" s="14"/>
      <c r="I79" s="2"/>
      <c r="J79" s="2"/>
      <c r="K79" s="3"/>
      <c r="L79" s="15"/>
      <c r="M79" s="16"/>
      <c r="N79" s="3"/>
      <c r="O79" s="2"/>
      <c r="P79" s="2"/>
      <c r="Q79" s="2"/>
      <c r="R79" s="2"/>
      <c r="S79" s="2"/>
      <c r="T79" s="2"/>
      <c r="U79" s="2"/>
      <c r="V79" s="2"/>
      <c r="W79" s="2"/>
      <c r="X79" s="2"/>
    </row>
    <row r="80" spans="1:24" s="5" customFormat="1" x14ac:dyDescent="0.35">
      <c r="A80" s="17"/>
      <c r="B80" s="2"/>
      <c r="C80" s="2"/>
      <c r="D80" s="2"/>
      <c r="E80" s="2"/>
      <c r="F80" s="18"/>
      <c r="G80" s="19"/>
      <c r="H80" s="14"/>
      <c r="I80" s="2"/>
      <c r="J80" s="2"/>
      <c r="K80" s="3"/>
      <c r="L80" s="15"/>
      <c r="M80" s="16"/>
      <c r="N80" s="3"/>
      <c r="O80" s="2"/>
      <c r="P80" s="2"/>
      <c r="Q80" s="2"/>
      <c r="R80" s="2"/>
      <c r="S80" s="2"/>
      <c r="T80" s="2"/>
      <c r="U80" s="2"/>
      <c r="V80" s="2"/>
      <c r="W80" s="2"/>
      <c r="X80" s="2"/>
    </row>
    <row r="81" spans="1:24" s="5" customFormat="1" x14ac:dyDescent="0.35">
      <c r="A81" s="17"/>
      <c r="B81" s="2"/>
      <c r="C81" s="2"/>
      <c r="D81" s="2"/>
      <c r="E81" s="2"/>
      <c r="F81" s="18"/>
      <c r="G81" s="19"/>
      <c r="H81" s="14"/>
      <c r="I81" s="2"/>
      <c r="J81" s="2"/>
      <c r="K81" s="3"/>
      <c r="L81" s="15"/>
      <c r="M81" s="16"/>
      <c r="N81" s="3"/>
      <c r="O81" s="2"/>
      <c r="P81" s="2"/>
      <c r="Q81" s="2"/>
      <c r="R81" s="2"/>
      <c r="S81" s="2"/>
      <c r="T81" s="2"/>
      <c r="U81" s="2"/>
      <c r="V81" s="2"/>
      <c r="W81" s="2"/>
      <c r="X81" s="2"/>
    </row>
    <row r="82" spans="1:24" s="5" customFormat="1" x14ac:dyDescent="0.35">
      <c r="A82" s="17"/>
      <c r="B82" s="2"/>
      <c r="C82" s="2"/>
      <c r="D82" s="2"/>
      <c r="E82" s="2"/>
      <c r="F82" s="18"/>
      <c r="G82" s="19"/>
      <c r="H82" s="14"/>
      <c r="I82" s="2"/>
      <c r="J82" s="2"/>
      <c r="K82" s="3"/>
      <c r="L82" s="15"/>
      <c r="M82" s="16"/>
      <c r="N82" s="3"/>
      <c r="O82" s="2"/>
      <c r="P82" s="2"/>
      <c r="Q82" s="2"/>
      <c r="R82" s="2"/>
      <c r="S82" s="2"/>
      <c r="T82" s="2"/>
      <c r="U82" s="2"/>
      <c r="V82" s="2"/>
      <c r="W82" s="2"/>
      <c r="X82" s="2"/>
    </row>
    <row r="83" spans="1:24" s="5" customFormat="1" x14ac:dyDescent="0.35">
      <c r="A83" s="17"/>
      <c r="B83" s="2"/>
      <c r="C83" s="2"/>
      <c r="D83" s="2"/>
      <c r="E83" s="2"/>
      <c r="F83" s="18"/>
      <c r="G83" s="19"/>
      <c r="H83" s="14"/>
      <c r="I83" s="2"/>
      <c r="J83" s="2"/>
      <c r="K83" s="3"/>
      <c r="L83" s="15"/>
      <c r="M83" s="16"/>
      <c r="N83" s="3"/>
      <c r="O83" s="2"/>
      <c r="P83" s="2"/>
      <c r="Q83" s="2"/>
      <c r="R83" s="2"/>
      <c r="S83" s="2"/>
      <c r="T83" s="2"/>
      <c r="U83" s="2"/>
      <c r="V83" s="2"/>
      <c r="W83" s="2"/>
      <c r="X83" s="2"/>
    </row>
    <row r="84" spans="1:24" s="5" customFormat="1" x14ac:dyDescent="0.35">
      <c r="A84" s="17"/>
      <c r="B84" s="2"/>
      <c r="C84" s="2"/>
      <c r="D84" s="2"/>
      <c r="E84" s="2"/>
      <c r="F84" s="18"/>
      <c r="G84" s="19"/>
      <c r="H84" s="14"/>
      <c r="I84" s="2"/>
      <c r="J84" s="2"/>
      <c r="K84" s="3"/>
      <c r="L84" s="15"/>
      <c r="M84" s="16"/>
      <c r="N84" s="3"/>
      <c r="O84" s="2"/>
      <c r="P84" s="2"/>
      <c r="Q84" s="2"/>
      <c r="R84" s="2"/>
      <c r="S84" s="2"/>
      <c r="T84" s="2"/>
      <c r="U84" s="2"/>
      <c r="V84" s="2"/>
      <c r="W84" s="2"/>
      <c r="X84" s="2"/>
    </row>
    <row r="85" spans="1:24" x14ac:dyDescent="0.35">
      <c r="A85" s="11"/>
      <c r="B85" s="12"/>
      <c r="C85" s="2"/>
      <c r="D85" s="2"/>
      <c r="E85" s="2"/>
      <c r="F85" s="12"/>
      <c r="G85" s="13"/>
      <c r="H85" s="14"/>
      <c r="I85" s="2"/>
      <c r="J85" s="12"/>
      <c r="K85" s="15"/>
      <c r="L85" s="15"/>
      <c r="M85" s="16"/>
      <c r="N85" s="3"/>
      <c r="O85" s="12"/>
      <c r="P85" s="2"/>
      <c r="Q85" s="2"/>
      <c r="R85" s="2"/>
      <c r="S85" s="2"/>
      <c r="T85" s="2"/>
      <c r="U85" s="2"/>
      <c r="V85" s="2"/>
      <c r="W85" s="2"/>
      <c r="X85" s="2"/>
    </row>
    <row r="86" spans="1:24" x14ac:dyDescent="0.35">
      <c r="A86" s="11"/>
      <c r="B86" s="12"/>
      <c r="C86" s="2"/>
      <c r="D86" s="2"/>
      <c r="E86" s="2"/>
      <c r="F86" s="12"/>
      <c r="G86" s="13"/>
      <c r="H86" s="14"/>
      <c r="I86" s="2"/>
      <c r="J86" s="12"/>
      <c r="K86" s="15"/>
      <c r="L86" s="15"/>
      <c r="M86" s="16"/>
      <c r="N86" s="3"/>
      <c r="O86" s="12"/>
      <c r="P86" s="2"/>
      <c r="Q86" s="2"/>
      <c r="R86" s="2"/>
      <c r="S86" s="2"/>
      <c r="T86" s="2"/>
      <c r="U86" s="2"/>
      <c r="V86" s="2"/>
      <c r="W86" s="2"/>
      <c r="X86" s="2"/>
    </row>
    <row r="87" spans="1:24" x14ac:dyDescent="0.35">
      <c r="A87" s="11"/>
      <c r="B87" s="12"/>
      <c r="C87" s="2"/>
      <c r="D87" s="2"/>
      <c r="E87" s="2"/>
      <c r="F87" s="12"/>
      <c r="G87" s="13"/>
      <c r="H87" s="14"/>
      <c r="I87" s="2"/>
      <c r="J87" s="12"/>
      <c r="K87" s="15"/>
      <c r="L87" s="15"/>
      <c r="M87" s="16"/>
      <c r="N87" s="3"/>
      <c r="O87" s="12"/>
      <c r="P87" s="2"/>
      <c r="Q87" s="2"/>
      <c r="R87" s="2"/>
      <c r="S87" s="2"/>
      <c r="T87" s="2"/>
      <c r="U87" s="2"/>
      <c r="V87" s="2"/>
      <c r="W87" s="2"/>
      <c r="X87" s="2"/>
    </row>
    <row r="88" spans="1:24" s="5" customFormat="1" x14ac:dyDescent="0.35">
      <c r="A88" s="17"/>
      <c r="B88" s="2"/>
      <c r="C88" s="2"/>
      <c r="D88" s="2"/>
      <c r="E88" s="2"/>
      <c r="F88" s="18"/>
      <c r="G88" s="19"/>
      <c r="H88" s="14"/>
      <c r="I88" s="2"/>
      <c r="J88" s="2"/>
      <c r="K88" s="3"/>
      <c r="L88" s="15"/>
      <c r="M88" s="16"/>
      <c r="N88" s="3"/>
      <c r="O88" s="2"/>
      <c r="P88" s="2"/>
      <c r="Q88" s="2"/>
      <c r="R88" s="2"/>
      <c r="S88" s="2"/>
      <c r="T88" s="2"/>
      <c r="U88" s="2"/>
      <c r="V88" s="2"/>
      <c r="W88" s="2"/>
      <c r="X88" s="2"/>
    </row>
    <row r="89" spans="1:24" s="5" customFormat="1" x14ac:dyDescent="0.35">
      <c r="A89" s="17"/>
      <c r="B89" s="2"/>
      <c r="C89" s="2"/>
      <c r="D89" s="2"/>
      <c r="E89" s="2"/>
      <c r="F89" s="18"/>
      <c r="G89" s="19"/>
      <c r="H89" s="14"/>
      <c r="I89" s="2"/>
      <c r="J89" s="2"/>
      <c r="K89" s="3"/>
      <c r="L89" s="15"/>
      <c r="M89" s="16"/>
      <c r="N89" s="3"/>
      <c r="O89" s="2"/>
      <c r="P89" s="2"/>
      <c r="Q89" s="2"/>
      <c r="R89" s="2"/>
      <c r="S89" s="2"/>
      <c r="T89" s="2"/>
      <c r="U89" s="2"/>
      <c r="V89" s="2"/>
      <c r="W89" s="2"/>
      <c r="X89" s="2"/>
    </row>
    <row r="90" spans="1:24" s="5" customFormat="1" x14ac:dyDescent="0.35">
      <c r="A90" s="17"/>
      <c r="B90" s="2"/>
      <c r="C90" s="2"/>
      <c r="D90" s="2"/>
      <c r="E90" s="2"/>
      <c r="F90" s="18"/>
      <c r="G90" s="19"/>
      <c r="H90" s="14"/>
      <c r="I90" s="2"/>
      <c r="J90" s="2"/>
      <c r="K90" s="3"/>
      <c r="L90" s="15"/>
      <c r="M90" s="16"/>
      <c r="N90" s="3"/>
      <c r="O90" s="2"/>
      <c r="P90" s="2"/>
      <c r="Q90" s="2"/>
      <c r="R90" s="2"/>
      <c r="S90" s="2"/>
      <c r="T90" s="2"/>
      <c r="U90" s="2"/>
      <c r="V90" s="2"/>
      <c r="W90" s="2"/>
      <c r="X90" s="2"/>
    </row>
    <row r="91" spans="1:24" s="5" customFormat="1" x14ac:dyDescent="0.35">
      <c r="A91" s="17"/>
      <c r="B91" s="2"/>
      <c r="C91" s="2"/>
      <c r="D91" s="2"/>
      <c r="E91" s="2"/>
      <c r="F91" s="18"/>
      <c r="G91" s="19"/>
      <c r="H91" s="14"/>
      <c r="I91" s="2"/>
      <c r="J91" s="2"/>
      <c r="K91" s="3"/>
      <c r="L91" s="15"/>
      <c r="M91" s="16"/>
      <c r="N91" s="3"/>
      <c r="O91" s="2"/>
      <c r="P91" s="2"/>
      <c r="Q91" s="2"/>
      <c r="R91" s="2"/>
      <c r="S91" s="2"/>
      <c r="T91" s="2"/>
      <c r="U91" s="2"/>
      <c r="V91" s="2"/>
      <c r="W91" s="2"/>
      <c r="X91" s="2"/>
    </row>
    <row r="92" spans="1:24" s="5" customFormat="1" x14ac:dyDescent="0.35">
      <c r="A92" s="17"/>
      <c r="B92" s="2"/>
      <c r="C92" s="2"/>
      <c r="D92" s="2"/>
      <c r="E92" s="2"/>
      <c r="F92" s="18"/>
      <c r="G92" s="19"/>
      <c r="H92" s="14"/>
      <c r="I92" s="2"/>
      <c r="J92" s="2"/>
      <c r="K92" s="3"/>
      <c r="L92" s="15"/>
      <c r="M92" s="16"/>
      <c r="N92" s="3"/>
      <c r="O92" s="2"/>
      <c r="P92" s="2"/>
      <c r="Q92" s="2"/>
      <c r="R92" s="2"/>
      <c r="S92" s="2"/>
      <c r="T92" s="2"/>
      <c r="U92" s="2"/>
      <c r="V92" s="2"/>
      <c r="W92" s="2"/>
      <c r="X92" s="2"/>
    </row>
    <row r="93" spans="1:24" x14ac:dyDescent="0.35">
      <c r="A93" s="17"/>
      <c r="B93" s="2"/>
      <c r="C93" s="2"/>
      <c r="D93" s="2"/>
      <c r="E93" s="2"/>
      <c r="F93" s="18"/>
      <c r="G93" s="19"/>
      <c r="H93" s="14"/>
      <c r="I93" s="2"/>
      <c r="J93" s="2"/>
      <c r="K93" s="3"/>
      <c r="L93" s="15"/>
      <c r="M93" s="16"/>
      <c r="N93" s="3"/>
      <c r="O93" s="2"/>
      <c r="P93" s="2"/>
      <c r="Q93" s="2"/>
      <c r="R93" s="2"/>
      <c r="S93" s="2"/>
      <c r="T93" s="2"/>
      <c r="U93" s="2"/>
      <c r="V93" s="2"/>
      <c r="W93" s="2"/>
      <c r="X93" s="2"/>
    </row>
    <row r="94" spans="1:24" s="5" customFormat="1" x14ac:dyDescent="0.35">
      <c r="A94" s="17"/>
      <c r="B94" s="2"/>
      <c r="C94" s="2"/>
      <c r="D94" s="2"/>
      <c r="E94" s="2"/>
      <c r="F94" s="18"/>
      <c r="G94" s="19"/>
      <c r="H94" s="14"/>
      <c r="I94" s="2"/>
      <c r="J94" s="2"/>
      <c r="K94" s="3"/>
      <c r="L94" s="15"/>
      <c r="M94" s="16"/>
      <c r="N94" s="3"/>
      <c r="O94" s="2"/>
      <c r="P94" s="2"/>
      <c r="Q94" s="2"/>
      <c r="R94" s="2"/>
      <c r="S94" s="2"/>
      <c r="T94" s="2"/>
      <c r="U94" s="2"/>
      <c r="V94" s="2"/>
      <c r="W94" s="2"/>
      <c r="X94" s="2"/>
    </row>
    <row r="95" spans="1:24" s="5" customFormat="1" x14ac:dyDescent="0.35">
      <c r="A95" s="17"/>
      <c r="B95" s="2"/>
      <c r="C95" s="2"/>
      <c r="D95" s="2"/>
      <c r="E95" s="2"/>
      <c r="F95" s="18"/>
      <c r="G95" s="19"/>
      <c r="H95" s="14"/>
      <c r="I95" s="2"/>
      <c r="J95" s="2"/>
      <c r="K95" s="3"/>
      <c r="L95" s="15"/>
      <c r="M95" s="16"/>
      <c r="N95" s="3"/>
      <c r="O95" s="2"/>
      <c r="P95" s="2"/>
      <c r="Q95" s="2"/>
      <c r="R95" s="2"/>
      <c r="S95" s="2"/>
      <c r="T95" s="2"/>
      <c r="U95" s="2"/>
      <c r="V95" s="2"/>
      <c r="W95" s="2"/>
      <c r="X95" s="2"/>
    </row>
    <row r="96" spans="1:24" s="5" customFormat="1" x14ac:dyDescent="0.35">
      <c r="A96" s="17"/>
      <c r="B96" s="2"/>
      <c r="C96" s="2"/>
      <c r="D96" s="2"/>
      <c r="E96" s="2"/>
      <c r="F96" s="18"/>
      <c r="G96" s="19"/>
      <c r="H96" s="14"/>
      <c r="I96" s="2"/>
      <c r="J96" s="2"/>
      <c r="K96" s="3"/>
      <c r="L96" s="15"/>
      <c r="M96" s="16"/>
      <c r="N96" s="3"/>
      <c r="O96" s="2"/>
      <c r="P96" s="2"/>
      <c r="Q96" s="2"/>
      <c r="R96" s="2"/>
      <c r="S96" s="2"/>
      <c r="T96" s="2"/>
      <c r="U96" s="2"/>
      <c r="V96" s="2"/>
      <c r="W96" s="2"/>
      <c r="X96" s="2"/>
    </row>
    <row r="97" spans="1:24" x14ac:dyDescent="0.35">
      <c r="A97" s="17"/>
      <c r="B97" s="2"/>
      <c r="C97" s="2"/>
      <c r="D97" s="2"/>
      <c r="E97" s="2"/>
      <c r="F97" s="18"/>
      <c r="G97" s="19"/>
      <c r="H97" s="14"/>
      <c r="I97" s="2"/>
      <c r="J97" s="2"/>
      <c r="K97" s="3"/>
      <c r="L97" s="15"/>
      <c r="M97" s="16"/>
      <c r="N97" s="3"/>
      <c r="O97" s="2"/>
      <c r="P97" s="2"/>
      <c r="Q97" s="2"/>
      <c r="R97" s="2"/>
      <c r="S97" s="2"/>
      <c r="T97" s="2"/>
      <c r="U97" s="2"/>
      <c r="V97" s="2"/>
      <c r="W97" s="2"/>
      <c r="X97" s="2"/>
    </row>
    <row r="98" spans="1:24" s="5" customFormat="1" x14ac:dyDescent="0.35">
      <c r="A98" s="17"/>
      <c r="B98" s="2"/>
      <c r="C98" s="2"/>
      <c r="D98" s="2"/>
      <c r="E98" s="2"/>
      <c r="F98" s="18"/>
      <c r="G98" s="19"/>
      <c r="H98" s="14"/>
      <c r="I98" s="2"/>
      <c r="J98" s="2"/>
      <c r="K98" s="3"/>
      <c r="L98" s="15"/>
      <c r="M98" s="16"/>
      <c r="N98" s="3"/>
      <c r="O98" s="2"/>
      <c r="P98" s="2"/>
      <c r="Q98" s="2"/>
      <c r="R98" s="2"/>
      <c r="S98" s="2"/>
      <c r="T98" s="2"/>
      <c r="U98" s="2"/>
      <c r="V98" s="2"/>
      <c r="W98" s="2"/>
      <c r="X98" s="2"/>
    </row>
    <row r="99" spans="1:24" s="5" customFormat="1" x14ac:dyDescent="0.35">
      <c r="A99" s="17"/>
      <c r="B99" s="2"/>
      <c r="C99" s="2"/>
      <c r="D99" s="2"/>
      <c r="E99" s="2"/>
      <c r="F99" s="18"/>
      <c r="G99" s="19"/>
      <c r="H99" s="14"/>
      <c r="I99" s="2"/>
      <c r="J99" s="2"/>
      <c r="K99" s="3"/>
      <c r="L99" s="15"/>
      <c r="M99" s="16"/>
      <c r="N99" s="3"/>
      <c r="O99" s="2"/>
      <c r="P99" s="2"/>
      <c r="Q99" s="2"/>
      <c r="R99" s="2"/>
      <c r="S99" s="2"/>
      <c r="T99" s="2"/>
      <c r="U99" s="2"/>
      <c r="V99" s="2"/>
      <c r="W99" s="2"/>
      <c r="X99" s="2"/>
    </row>
    <row r="100" spans="1:24" s="5" customFormat="1" x14ac:dyDescent="0.35">
      <c r="A100" s="17"/>
      <c r="B100" s="2"/>
      <c r="C100" s="2"/>
      <c r="D100" s="2"/>
      <c r="E100" s="2"/>
      <c r="F100" s="18"/>
      <c r="G100" s="19"/>
      <c r="H100" s="14"/>
      <c r="I100" s="2"/>
      <c r="J100" s="2"/>
      <c r="K100" s="3"/>
      <c r="L100" s="15"/>
      <c r="M100" s="16"/>
      <c r="N100" s="3"/>
      <c r="O100" s="2"/>
      <c r="P100" s="2"/>
      <c r="Q100" s="2"/>
      <c r="R100" s="2"/>
      <c r="S100" s="2"/>
      <c r="T100" s="2"/>
      <c r="U100" s="2"/>
      <c r="V100" s="2"/>
      <c r="W100" s="2"/>
      <c r="X100" s="2"/>
    </row>
    <row r="101" spans="1:24" s="5" customFormat="1" x14ac:dyDescent="0.35">
      <c r="A101" s="17"/>
      <c r="B101" s="2"/>
      <c r="C101" s="2"/>
      <c r="D101" s="2"/>
      <c r="E101" s="2"/>
      <c r="F101" s="18"/>
      <c r="G101" s="19"/>
      <c r="H101" s="14"/>
      <c r="I101" s="2"/>
      <c r="J101" s="2"/>
      <c r="K101" s="3"/>
      <c r="L101" s="15"/>
      <c r="M101" s="16"/>
      <c r="N101" s="3"/>
      <c r="O101" s="2"/>
      <c r="P101" s="2"/>
      <c r="Q101" s="2"/>
      <c r="R101" s="2"/>
      <c r="S101" s="2"/>
      <c r="T101" s="2"/>
      <c r="U101" s="2"/>
      <c r="V101" s="2"/>
      <c r="W101" s="2"/>
      <c r="X101" s="2"/>
    </row>
    <row r="102" spans="1:24" s="5" customFormat="1" x14ac:dyDescent="0.35">
      <c r="A102" s="17"/>
      <c r="B102" s="2"/>
      <c r="C102" s="2"/>
      <c r="D102" s="2"/>
      <c r="E102" s="2"/>
      <c r="F102" s="18"/>
      <c r="G102" s="19"/>
      <c r="H102" s="14"/>
      <c r="I102" s="2"/>
      <c r="J102" s="2"/>
      <c r="K102" s="3"/>
      <c r="L102" s="15"/>
      <c r="M102" s="16"/>
      <c r="N102" s="3"/>
      <c r="O102" s="2"/>
      <c r="P102" s="2"/>
      <c r="Q102" s="2"/>
      <c r="R102" s="2"/>
      <c r="S102" s="2"/>
      <c r="T102" s="2"/>
      <c r="U102" s="2"/>
      <c r="V102" s="2"/>
      <c r="W102" s="2"/>
      <c r="X102" s="2"/>
    </row>
    <row r="103" spans="1:24" s="5" customFormat="1" x14ac:dyDescent="0.35">
      <c r="A103" s="17"/>
      <c r="B103" s="2"/>
      <c r="C103" s="2"/>
      <c r="D103" s="2"/>
      <c r="E103" s="2"/>
      <c r="F103" s="18"/>
      <c r="G103" s="19"/>
      <c r="H103" s="14"/>
      <c r="I103" s="2"/>
      <c r="J103" s="2"/>
      <c r="K103" s="3"/>
      <c r="L103" s="15"/>
      <c r="M103" s="16"/>
      <c r="N103" s="3"/>
      <c r="O103" s="2"/>
      <c r="P103" s="2"/>
      <c r="Q103" s="2"/>
      <c r="R103" s="2"/>
      <c r="S103" s="2"/>
      <c r="T103" s="2"/>
      <c r="U103" s="2"/>
      <c r="V103" s="2"/>
      <c r="W103" s="2"/>
      <c r="X103" s="2"/>
    </row>
    <row r="104" spans="1:24" s="5" customFormat="1" x14ac:dyDescent="0.35">
      <c r="A104" s="17"/>
      <c r="B104" s="2"/>
      <c r="C104" s="2"/>
      <c r="D104" s="2"/>
      <c r="E104" s="2"/>
      <c r="F104" s="18"/>
      <c r="G104" s="19"/>
      <c r="H104" s="14"/>
      <c r="I104" s="2"/>
      <c r="J104" s="2"/>
      <c r="K104" s="3"/>
      <c r="L104" s="15"/>
      <c r="M104" s="16"/>
      <c r="N104" s="3"/>
      <c r="O104" s="2"/>
      <c r="P104" s="2"/>
      <c r="Q104" s="2"/>
      <c r="R104" s="2"/>
      <c r="S104" s="2"/>
      <c r="T104" s="2"/>
      <c r="U104" s="2"/>
      <c r="V104" s="2"/>
      <c r="W104" s="2"/>
      <c r="X104" s="2"/>
    </row>
    <row r="105" spans="1:24" s="5" customFormat="1" x14ac:dyDescent="0.35">
      <c r="A105" s="17"/>
      <c r="B105" s="2"/>
      <c r="C105" s="2"/>
      <c r="D105" s="2"/>
      <c r="E105" s="2"/>
      <c r="F105" s="18"/>
      <c r="G105" s="19"/>
      <c r="H105" s="14"/>
      <c r="I105" s="2"/>
      <c r="J105" s="2"/>
      <c r="K105" s="3"/>
      <c r="L105" s="15"/>
      <c r="M105" s="16"/>
      <c r="N105" s="3"/>
      <c r="O105" s="2"/>
      <c r="P105" s="2"/>
      <c r="Q105" s="2"/>
      <c r="R105" s="2"/>
      <c r="S105" s="2"/>
      <c r="T105" s="2"/>
      <c r="U105" s="2"/>
      <c r="V105" s="2"/>
      <c r="W105" s="2"/>
      <c r="X105" s="2"/>
    </row>
    <row r="106" spans="1:24" s="5" customFormat="1" x14ac:dyDescent="0.35">
      <c r="A106" s="17"/>
      <c r="B106" s="2"/>
      <c r="C106" s="2"/>
      <c r="D106" s="2"/>
      <c r="E106" s="2"/>
      <c r="F106" s="18"/>
      <c r="G106" s="19"/>
      <c r="H106" s="14"/>
      <c r="I106" s="2"/>
      <c r="J106" s="2"/>
      <c r="K106" s="3"/>
      <c r="L106" s="15"/>
      <c r="M106" s="16"/>
      <c r="N106" s="3"/>
      <c r="O106" s="2"/>
      <c r="P106" s="2"/>
      <c r="Q106" s="2"/>
      <c r="R106" s="2"/>
      <c r="S106" s="2"/>
      <c r="T106" s="2"/>
      <c r="U106" s="2"/>
      <c r="V106" s="2"/>
      <c r="W106" s="2"/>
      <c r="X106" s="2"/>
    </row>
    <row r="107" spans="1:24" x14ac:dyDescent="0.35">
      <c r="A107" s="17"/>
      <c r="B107" s="2"/>
      <c r="C107" s="2"/>
      <c r="D107" s="2"/>
      <c r="E107" s="2"/>
      <c r="F107" s="18"/>
      <c r="G107" s="19"/>
      <c r="H107" s="14"/>
      <c r="I107" s="2"/>
      <c r="J107" s="2"/>
      <c r="K107" s="3"/>
      <c r="L107" s="15"/>
      <c r="M107" s="16"/>
      <c r="N107" s="3"/>
      <c r="O107" s="2"/>
      <c r="P107" s="2"/>
      <c r="Q107" s="2"/>
      <c r="R107" s="2"/>
      <c r="S107" s="2"/>
      <c r="T107" s="2"/>
      <c r="U107" s="2"/>
      <c r="V107" s="2"/>
      <c r="W107" s="2"/>
      <c r="X107" s="2"/>
    </row>
    <row r="108" spans="1:24" x14ac:dyDescent="0.35">
      <c r="A108" s="17"/>
      <c r="B108" s="2"/>
      <c r="C108" s="2"/>
      <c r="D108" s="2"/>
      <c r="E108" s="2"/>
      <c r="F108" s="18"/>
      <c r="G108" s="19"/>
      <c r="H108" s="14"/>
      <c r="I108" s="2"/>
      <c r="J108" s="2"/>
      <c r="K108" s="3"/>
      <c r="L108" s="15"/>
      <c r="M108" s="16"/>
      <c r="N108" s="3"/>
      <c r="O108" s="2"/>
      <c r="P108" s="2"/>
      <c r="Q108" s="2"/>
      <c r="R108" s="2"/>
      <c r="S108" s="2"/>
      <c r="T108" s="2"/>
      <c r="U108" s="2"/>
      <c r="V108" s="2"/>
      <c r="W108" s="2"/>
      <c r="X108" s="2"/>
    </row>
    <row r="109" spans="1:24" x14ac:dyDescent="0.35">
      <c r="A109" s="17"/>
      <c r="B109" s="2"/>
      <c r="C109" s="2"/>
      <c r="D109" s="2"/>
      <c r="E109" s="2"/>
      <c r="F109" s="18"/>
      <c r="G109" s="19"/>
      <c r="H109" s="14"/>
      <c r="I109" s="2"/>
      <c r="J109" s="2"/>
      <c r="K109" s="3"/>
      <c r="L109" s="15"/>
      <c r="M109" s="16"/>
      <c r="N109" s="3"/>
      <c r="O109" s="2"/>
      <c r="P109" s="2"/>
      <c r="Q109" s="2"/>
      <c r="R109" s="2"/>
      <c r="S109" s="2"/>
      <c r="T109" s="2"/>
      <c r="U109" s="2"/>
      <c r="V109" s="2"/>
      <c r="W109" s="2"/>
      <c r="X109" s="2"/>
    </row>
    <row r="110" spans="1:24" x14ac:dyDescent="0.35">
      <c r="A110" s="17"/>
      <c r="B110" s="2"/>
      <c r="C110" s="2"/>
      <c r="D110" s="2"/>
      <c r="E110" s="2"/>
      <c r="F110" s="20"/>
      <c r="G110" s="19"/>
      <c r="H110" s="14"/>
      <c r="I110" s="2"/>
      <c r="J110" s="2"/>
      <c r="K110" s="3"/>
      <c r="L110" s="15"/>
      <c r="M110" s="16"/>
      <c r="N110" s="3"/>
      <c r="O110" s="2"/>
      <c r="P110" s="2"/>
      <c r="Q110" s="2"/>
      <c r="R110" s="2"/>
      <c r="S110" s="2"/>
      <c r="T110" s="2"/>
      <c r="U110" s="2"/>
      <c r="V110" s="2"/>
      <c r="W110" s="2"/>
      <c r="X110" s="2"/>
    </row>
    <row r="111" spans="1:24" x14ac:dyDescent="0.35">
      <c r="A111" s="17"/>
      <c r="B111" s="2"/>
      <c r="C111" s="2"/>
      <c r="D111" s="2"/>
      <c r="E111" s="2"/>
      <c r="F111" s="18"/>
      <c r="G111" s="19"/>
      <c r="H111" s="14"/>
      <c r="I111" s="2"/>
      <c r="J111" s="2"/>
      <c r="K111" s="3"/>
      <c r="L111" s="15"/>
      <c r="M111" s="16"/>
      <c r="N111" s="3"/>
      <c r="O111" s="2"/>
      <c r="P111" s="2"/>
      <c r="Q111" s="2"/>
      <c r="R111" s="2"/>
      <c r="S111" s="2"/>
      <c r="T111" s="2"/>
      <c r="U111" s="2"/>
      <c r="V111" s="2"/>
      <c r="W111" s="2"/>
      <c r="X111" s="2"/>
    </row>
    <row r="112" spans="1:24" x14ac:dyDescent="0.35">
      <c r="A112" s="17"/>
      <c r="B112" s="2"/>
      <c r="C112" s="2"/>
      <c r="D112" s="2"/>
      <c r="E112" s="2"/>
      <c r="F112" s="18"/>
      <c r="G112" s="19"/>
      <c r="H112" s="14"/>
      <c r="I112" s="2"/>
      <c r="J112" s="2"/>
      <c r="K112" s="3"/>
      <c r="L112" s="15"/>
      <c r="M112" s="16"/>
      <c r="N112" s="3"/>
      <c r="O112" s="2"/>
      <c r="P112" s="2"/>
      <c r="Q112" s="2"/>
      <c r="R112" s="2"/>
      <c r="S112" s="2"/>
      <c r="T112" s="2"/>
      <c r="U112" s="2"/>
      <c r="V112" s="2"/>
      <c r="W112" s="2"/>
      <c r="X112" s="2"/>
    </row>
    <row r="113" spans="1:24" x14ac:dyDescent="0.35">
      <c r="A113" s="17"/>
      <c r="B113" s="2"/>
      <c r="C113" s="2"/>
      <c r="D113" s="2"/>
      <c r="E113" s="2"/>
      <c r="F113" s="18"/>
      <c r="G113" s="19"/>
      <c r="H113" s="14"/>
      <c r="I113" s="2"/>
      <c r="J113" s="2"/>
      <c r="K113" s="3"/>
      <c r="L113" s="15"/>
      <c r="M113" s="16"/>
      <c r="N113" s="3"/>
      <c r="O113" s="2"/>
      <c r="P113" s="2"/>
      <c r="Q113" s="2"/>
      <c r="R113" s="2"/>
      <c r="S113" s="2"/>
      <c r="T113" s="2"/>
      <c r="U113" s="2"/>
      <c r="V113" s="2"/>
      <c r="W113" s="2"/>
      <c r="X113" s="2"/>
    </row>
    <row r="114" spans="1:24" x14ac:dyDescent="0.35">
      <c r="A114" s="17"/>
      <c r="B114" s="2"/>
      <c r="C114" s="2"/>
      <c r="D114" s="2"/>
      <c r="E114" s="2"/>
      <c r="F114" s="18"/>
      <c r="G114" s="19"/>
      <c r="H114" s="14"/>
      <c r="I114" s="2"/>
      <c r="J114" s="2"/>
      <c r="K114" s="3"/>
      <c r="L114" s="15"/>
      <c r="M114" s="16"/>
      <c r="N114" s="3"/>
      <c r="O114" s="2"/>
      <c r="P114" s="2"/>
      <c r="Q114" s="2"/>
      <c r="R114" s="2"/>
      <c r="S114" s="2"/>
      <c r="T114" s="2"/>
      <c r="U114" s="2"/>
      <c r="V114" s="2"/>
      <c r="W114" s="2"/>
      <c r="X114" s="2"/>
    </row>
    <row r="115" spans="1:24" x14ac:dyDescent="0.35">
      <c r="A115" s="17"/>
      <c r="B115" s="2"/>
      <c r="C115" s="2"/>
      <c r="D115" s="2"/>
      <c r="E115" s="2"/>
      <c r="F115" s="18"/>
      <c r="G115" s="19"/>
      <c r="H115" s="14"/>
      <c r="I115" s="2"/>
      <c r="J115" s="2"/>
      <c r="K115" s="3"/>
      <c r="L115" s="15"/>
      <c r="M115" s="16"/>
      <c r="N115" s="3"/>
      <c r="O115" s="2"/>
      <c r="P115" s="2"/>
      <c r="Q115" s="2"/>
      <c r="R115" s="2"/>
      <c r="S115" s="2"/>
      <c r="T115" s="2"/>
      <c r="U115" s="2"/>
      <c r="V115" s="2"/>
      <c r="W115" s="2"/>
      <c r="X115" s="2"/>
    </row>
    <row r="116" spans="1:24" x14ac:dyDescent="0.35">
      <c r="A116" s="17"/>
      <c r="B116" s="2"/>
      <c r="C116" s="2"/>
      <c r="D116" s="2"/>
      <c r="E116" s="2"/>
      <c r="F116" s="18"/>
      <c r="G116" s="19"/>
      <c r="H116" s="14"/>
      <c r="I116" s="2"/>
      <c r="J116" s="2"/>
      <c r="K116" s="3"/>
      <c r="L116" s="15"/>
      <c r="M116" s="16"/>
      <c r="N116" s="3"/>
      <c r="O116" s="2"/>
      <c r="P116" s="2"/>
      <c r="Q116" s="2"/>
      <c r="R116" s="2"/>
      <c r="S116" s="2"/>
      <c r="T116" s="2"/>
      <c r="U116" s="2"/>
      <c r="V116" s="2"/>
      <c r="W116" s="2"/>
      <c r="X116" s="2"/>
    </row>
    <row r="117" spans="1:24" x14ac:dyDescent="0.35">
      <c r="A117" s="17"/>
      <c r="B117" s="2"/>
      <c r="C117" s="2"/>
      <c r="D117" s="2"/>
      <c r="E117" s="2"/>
      <c r="F117" s="18"/>
      <c r="G117" s="19"/>
      <c r="H117" s="14"/>
      <c r="I117" s="2"/>
      <c r="J117" s="2"/>
      <c r="K117" s="3"/>
      <c r="L117" s="15"/>
      <c r="M117" s="16"/>
      <c r="N117" s="3"/>
      <c r="O117" s="2"/>
      <c r="P117" s="2"/>
      <c r="Q117" s="2"/>
      <c r="R117" s="2"/>
      <c r="S117" s="2"/>
      <c r="T117" s="2"/>
      <c r="U117" s="2"/>
      <c r="V117" s="2"/>
      <c r="W117" s="2"/>
      <c r="X117" s="2"/>
    </row>
    <row r="118" spans="1:24" x14ac:dyDescent="0.35">
      <c r="A118" s="17"/>
      <c r="B118" s="2"/>
      <c r="C118" s="2"/>
      <c r="D118" s="2"/>
      <c r="E118" s="2"/>
      <c r="F118" s="18"/>
      <c r="G118" s="19"/>
      <c r="H118" s="3"/>
      <c r="I118" s="2"/>
      <c r="J118" s="2"/>
      <c r="K118" s="3"/>
      <c r="L118" s="2"/>
      <c r="M118" s="21"/>
      <c r="N118" s="3"/>
      <c r="O118" s="2"/>
      <c r="P118" s="2"/>
      <c r="Q118" s="2"/>
      <c r="R118" s="2"/>
      <c r="S118" s="2"/>
      <c r="T118" s="2"/>
      <c r="U118" s="2"/>
      <c r="V118" s="2"/>
      <c r="W118" s="2"/>
      <c r="X118" s="2"/>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topLeftCell="B1" zoomScaleNormal="100" workbookViewId="0">
      <selection activeCell="J2" sqref="I2:J2"/>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10.45312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5" customFormat="1" ht="31.5" x14ac:dyDescent="0.35">
      <c r="A2" s="17" t="s">
        <v>357</v>
      </c>
      <c r="B2" s="2" t="s">
        <v>358</v>
      </c>
      <c r="C2" s="2" t="s">
        <v>250</v>
      </c>
      <c r="D2" s="2" t="s">
        <v>33</v>
      </c>
      <c r="E2" s="2"/>
      <c r="F2" s="18">
        <v>4</v>
      </c>
      <c r="G2" s="19">
        <v>42696</v>
      </c>
      <c r="H2" s="18">
        <v>5</v>
      </c>
      <c r="I2" s="2" t="s">
        <v>359</v>
      </c>
      <c r="J2" s="2" t="s">
        <v>360</v>
      </c>
      <c r="K2" s="3">
        <v>120789.2</v>
      </c>
      <c r="L2" s="3">
        <v>77413.789999999994</v>
      </c>
      <c r="M2" s="21">
        <v>0.21</v>
      </c>
      <c r="N2" s="3">
        <f t="shared" ref="N2:N17" si="0">L2+(L2*M2)</f>
        <v>93670.685899999997</v>
      </c>
      <c r="O2" s="2" t="s">
        <v>197</v>
      </c>
      <c r="P2" s="2"/>
      <c r="Q2" s="2" t="s">
        <v>361</v>
      </c>
      <c r="R2" s="2"/>
      <c r="S2" s="2"/>
    </row>
    <row r="3" spans="1:24" ht="63" x14ac:dyDescent="0.35">
      <c r="A3" s="17" t="s">
        <v>349</v>
      </c>
      <c r="B3" s="2" t="s">
        <v>348</v>
      </c>
      <c r="C3" s="2" t="s">
        <v>195</v>
      </c>
      <c r="D3" s="2" t="s">
        <v>21</v>
      </c>
      <c r="E3" s="2"/>
      <c r="F3" s="18">
        <v>6</v>
      </c>
      <c r="G3" s="19">
        <v>42660</v>
      </c>
      <c r="H3" s="18">
        <v>3</v>
      </c>
      <c r="I3" s="2" t="s">
        <v>290</v>
      </c>
      <c r="J3" s="2" t="s">
        <v>350</v>
      </c>
      <c r="K3" s="3">
        <v>49027.8</v>
      </c>
      <c r="L3" s="3">
        <v>37200</v>
      </c>
      <c r="M3" s="21">
        <v>0.21</v>
      </c>
      <c r="N3" s="3">
        <f t="shared" si="0"/>
        <v>45012</v>
      </c>
      <c r="O3" s="2" t="s">
        <v>197</v>
      </c>
      <c r="P3" s="2"/>
      <c r="Q3" s="2" t="s">
        <v>623</v>
      </c>
      <c r="R3" s="2"/>
      <c r="S3" s="2"/>
    </row>
    <row r="4" spans="1:24" s="5" customFormat="1" ht="31.5" x14ac:dyDescent="0.35">
      <c r="A4" s="17" t="s">
        <v>46</v>
      </c>
      <c r="B4" s="2" t="s">
        <v>47</v>
      </c>
      <c r="C4" s="2" t="s">
        <v>48</v>
      </c>
      <c r="D4" s="2" t="s">
        <v>21</v>
      </c>
      <c r="E4" s="2"/>
      <c r="F4" s="18">
        <v>3</v>
      </c>
      <c r="G4" s="19">
        <v>42373</v>
      </c>
      <c r="H4" s="14">
        <v>3</v>
      </c>
      <c r="I4" s="2" t="s">
        <v>49</v>
      </c>
      <c r="J4" s="2" t="s">
        <v>50</v>
      </c>
      <c r="K4" s="3">
        <v>28000</v>
      </c>
      <c r="L4" s="15">
        <v>24816.400000000001</v>
      </c>
      <c r="M4" s="16">
        <v>0.21</v>
      </c>
      <c r="N4" s="3">
        <f t="shared" si="0"/>
        <v>30027.844000000001</v>
      </c>
      <c r="O4" s="2" t="s">
        <v>197</v>
      </c>
      <c r="P4" s="2"/>
      <c r="Q4" s="2" t="s">
        <v>338</v>
      </c>
      <c r="R4" s="2"/>
      <c r="S4" s="2"/>
      <c r="T4" s="2"/>
      <c r="U4" s="2"/>
      <c r="V4" s="2"/>
      <c r="W4" s="2"/>
      <c r="X4" s="2"/>
    </row>
    <row r="5" spans="1:24" ht="31.5" x14ac:dyDescent="0.35">
      <c r="A5" s="17" t="s">
        <v>78</v>
      </c>
      <c r="B5" s="2" t="s">
        <v>79</v>
      </c>
      <c r="C5" s="2" t="s">
        <v>27</v>
      </c>
      <c r="D5" s="2" t="s">
        <v>21</v>
      </c>
      <c r="E5" s="2"/>
      <c r="F5" s="18">
        <v>3</v>
      </c>
      <c r="G5" s="19">
        <v>42745</v>
      </c>
      <c r="H5" s="14">
        <v>2</v>
      </c>
      <c r="I5" s="2" t="s">
        <v>53</v>
      </c>
      <c r="J5" s="2" t="s">
        <v>54</v>
      </c>
      <c r="K5" s="3">
        <v>44400</v>
      </c>
      <c r="L5" s="2">
        <v>38574.720000000001</v>
      </c>
      <c r="M5" s="16">
        <v>0.21</v>
      </c>
      <c r="N5" s="3">
        <f t="shared" si="0"/>
        <v>46675.411200000002</v>
      </c>
      <c r="O5" s="2" t="s">
        <v>197</v>
      </c>
      <c r="P5" s="2"/>
      <c r="Q5" s="2" t="s">
        <v>352</v>
      </c>
      <c r="R5" s="2"/>
      <c r="S5" s="2"/>
      <c r="T5" s="2"/>
      <c r="U5" s="2"/>
      <c r="V5" s="2"/>
      <c r="W5" s="2"/>
      <c r="X5" s="2"/>
    </row>
    <row r="6" spans="1:24" s="5" customFormat="1" ht="31.5" x14ac:dyDescent="0.35">
      <c r="A6" s="17" t="s">
        <v>51</v>
      </c>
      <c r="B6" s="2" t="s">
        <v>52</v>
      </c>
      <c r="C6" s="2" t="s">
        <v>27</v>
      </c>
      <c r="D6" s="2" t="s">
        <v>21</v>
      </c>
      <c r="E6" s="2"/>
      <c r="F6" s="18">
        <v>3</v>
      </c>
      <c r="G6" s="19">
        <v>42739</v>
      </c>
      <c r="H6" s="14">
        <v>3</v>
      </c>
      <c r="I6" s="2" t="s">
        <v>53</v>
      </c>
      <c r="J6" s="2" t="s">
        <v>54</v>
      </c>
      <c r="K6" s="3">
        <v>49000</v>
      </c>
      <c r="L6" s="15">
        <v>42076.3</v>
      </c>
      <c r="M6" s="16">
        <v>0.21</v>
      </c>
      <c r="N6" s="3">
        <f t="shared" si="0"/>
        <v>50912.323000000004</v>
      </c>
      <c r="O6" s="2" t="s">
        <v>197</v>
      </c>
      <c r="P6" s="2"/>
      <c r="Q6" s="2" t="s">
        <v>351</v>
      </c>
      <c r="R6" s="2"/>
      <c r="S6" s="2"/>
      <c r="T6" s="2"/>
      <c r="U6" s="2"/>
      <c r="V6" s="2"/>
      <c r="W6" s="2"/>
      <c r="X6" s="2"/>
    </row>
    <row r="7" spans="1:24" ht="31.5" x14ac:dyDescent="0.35">
      <c r="A7" s="17" t="s">
        <v>362</v>
      </c>
      <c r="B7" s="2" t="s">
        <v>368</v>
      </c>
      <c r="C7" s="2" t="s">
        <v>250</v>
      </c>
      <c r="D7" s="2" t="s">
        <v>152</v>
      </c>
      <c r="E7" s="2"/>
      <c r="F7" s="18">
        <v>4</v>
      </c>
      <c r="G7" s="19">
        <v>42699</v>
      </c>
      <c r="H7" s="18">
        <v>4</v>
      </c>
      <c r="I7" s="2" t="s">
        <v>364</v>
      </c>
      <c r="J7" s="2" t="s">
        <v>365</v>
      </c>
      <c r="K7" s="3">
        <v>99941.75</v>
      </c>
      <c r="L7" s="3">
        <v>63948</v>
      </c>
      <c r="M7" s="21">
        <v>0.21</v>
      </c>
      <c r="N7" s="3">
        <f t="shared" si="0"/>
        <v>77377.08</v>
      </c>
      <c r="O7" s="2" t="s">
        <v>197</v>
      </c>
      <c r="P7" s="2"/>
      <c r="Q7" s="2" t="s">
        <v>367</v>
      </c>
      <c r="R7" s="2"/>
      <c r="S7" s="2"/>
    </row>
    <row r="8" spans="1:24" ht="31.5" x14ac:dyDescent="0.35">
      <c r="A8" s="17" t="s">
        <v>362</v>
      </c>
      <c r="B8" s="2" t="s">
        <v>363</v>
      </c>
      <c r="C8" s="2" t="s">
        <v>250</v>
      </c>
      <c r="D8" s="2" t="s">
        <v>152</v>
      </c>
      <c r="E8" s="2"/>
      <c r="F8" s="18">
        <v>3</v>
      </c>
      <c r="G8" s="19">
        <v>42719</v>
      </c>
      <c r="H8" s="18">
        <v>4</v>
      </c>
      <c r="I8" s="2" t="s">
        <v>364</v>
      </c>
      <c r="J8" s="2" t="s">
        <v>365</v>
      </c>
      <c r="K8" s="3">
        <v>47205.27</v>
      </c>
      <c r="L8" s="3">
        <v>36092</v>
      </c>
      <c r="M8" s="21">
        <v>0.21</v>
      </c>
      <c r="N8" s="3">
        <f t="shared" si="0"/>
        <v>43671.32</v>
      </c>
      <c r="O8" s="2" t="s">
        <v>197</v>
      </c>
      <c r="P8" s="2"/>
      <c r="Q8" s="2" t="s">
        <v>366</v>
      </c>
      <c r="R8" s="2"/>
      <c r="S8" s="2"/>
    </row>
    <row r="9" spans="1:24" ht="21" x14ac:dyDescent="0.35">
      <c r="A9" s="17" t="s">
        <v>353</v>
      </c>
      <c r="B9" s="12" t="s">
        <v>354</v>
      </c>
      <c r="C9" s="2" t="s">
        <v>57</v>
      </c>
      <c r="D9" s="2" t="s">
        <v>33</v>
      </c>
      <c r="E9" s="2"/>
      <c r="F9" s="12">
        <v>4</v>
      </c>
      <c r="G9" s="13">
        <v>42817</v>
      </c>
      <c r="H9" s="14">
        <v>3</v>
      </c>
      <c r="I9" s="2" t="s">
        <v>34</v>
      </c>
      <c r="J9" s="12" t="s">
        <v>39</v>
      </c>
      <c r="K9" s="22">
        <v>110638.04</v>
      </c>
      <c r="L9" s="3">
        <v>102605</v>
      </c>
      <c r="M9" s="23">
        <v>0.21</v>
      </c>
      <c r="N9" s="22">
        <f t="shared" si="0"/>
        <v>124152.05</v>
      </c>
      <c r="O9" s="12" t="s">
        <v>197</v>
      </c>
      <c r="P9" s="2"/>
      <c r="Q9" s="2"/>
      <c r="R9" s="2"/>
      <c r="S9" s="2"/>
      <c r="T9" s="2"/>
      <c r="U9" s="2"/>
      <c r="V9" s="2"/>
      <c r="W9" s="2"/>
      <c r="X9" s="2"/>
    </row>
    <row r="10" spans="1:24" s="5" customFormat="1" ht="42" x14ac:dyDescent="0.35">
      <c r="A10" s="17" t="s">
        <v>122</v>
      </c>
      <c r="B10" s="2" t="s">
        <v>123</v>
      </c>
      <c r="C10" s="2" t="s">
        <v>57</v>
      </c>
      <c r="D10" s="2" t="s">
        <v>21</v>
      </c>
      <c r="E10" s="2"/>
      <c r="F10" s="18">
        <v>4</v>
      </c>
      <c r="G10" s="19">
        <v>42774</v>
      </c>
      <c r="H10" s="14">
        <v>3</v>
      </c>
      <c r="I10" s="2" t="s">
        <v>124</v>
      </c>
      <c r="J10" s="2" t="s">
        <v>125</v>
      </c>
      <c r="K10" s="3">
        <v>34187.360000000001</v>
      </c>
      <c r="L10" s="15">
        <v>22191.02</v>
      </c>
      <c r="M10" s="16">
        <v>0.21</v>
      </c>
      <c r="N10" s="3">
        <f t="shared" si="0"/>
        <v>26851.1342</v>
      </c>
      <c r="O10" s="2" t="s">
        <v>197</v>
      </c>
      <c r="P10" s="2"/>
      <c r="Q10" s="2" t="s">
        <v>560</v>
      </c>
      <c r="R10" s="2"/>
      <c r="S10" s="2"/>
      <c r="T10" s="2"/>
      <c r="U10" s="2"/>
      <c r="V10" s="2"/>
      <c r="W10" s="2"/>
      <c r="X10" s="2"/>
    </row>
    <row r="11" spans="1:24" s="5" customFormat="1" ht="42" x14ac:dyDescent="0.35">
      <c r="A11" s="17" t="s">
        <v>126</v>
      </c>
      <c r="B11" s="2" t="s">
        <v>127</v>
      </c>
      <c r="C11" s="2" t="s">
        <v>57</v>
      </c>
      <c r="D11" s="2" t="s">
        <v>21</v>
      </c>
      <c r="E11" s="2"/>
      <c r="F11" s="18">
        <v>4</v>
      </c>
      <c r="G11" s="19">
        <v>42774</v>
      </c>
      <c r="H11" s="14">
        <v>3</v>
      </c>
      <c r="I11" s="2" t="s">
        <v>124</v>
      </c>
      <c r="J11" s="2" t="s">
        <v>125</v>
      </c>
      <c r="K11" s="3">
        <v>34187.360000000001</v>
      </c>
      <c r="L11" s="15">
        <v>22898.69</v>
      </c>
      <c r="M11" s="16">
        <v>0.21</v>
      </c>
      <c r="N11" s="3">
        <f t="shared" si="0"/>
        <v>27707.414899999996</v>
      </c>
      <c r="O11" s="2" t="s">
        <v>197</v>
      </c>
      <c r="P11" s="2"/>
      <c r="Q11" s="2" t="s">
        <v>561</v>
      </c>
      <c r="R11" s="2"/>
      <c r="S11" s="2"/>
      <c r="T11" s="2"/>
      <c r="U11" s="2"/>
      <c r="V11" s="2"/>
      <c r="W11" s="2"/>
      <c r="X11" s="2"/>
    </row>
    <row r="12" spans="1:24" s="5" customFormat="1" ht="42" x14ac:dyDescent="0.35">
      <c r="A12" s="17" t="s">
        <v>574</v>
      </c>
      <c r="B12" s="2" t="s">
        <v>575</v>
      </c>
      <c r="C12" s="2" t="s">
        <v>57</v>
      </c>
      <c r="D12" s="2" t="s">
        <v>21</v>
      </c>
      <c r="E12" s="2"/>
      <c r="F12" s="18">
        <v>4</v>
      </c>
      <c r="G12" s="19">
        <v>42950</v>
      </c>
      <c r="H12" s="14">
        <v>3</v>
      </c>
      <c r="I12" s="2" t="s">
        <v>157</v>
      </c>
      <c r="J12" s="2" t="s">
        <v>158</v>
      </c>
      <c r="K12" s="3">
        <v>80266</v>
      </c>
      <c r="L12" s="15">
        <v>45000</v>
      </c>
      <c r="M12" s="16">
        <v>0.21</v>
      </c>
      <c r="N12" s="3">
        <f t="shared" si="0"/>
        <v>54450</v>
      </c>
      <c r="O12" s="2" t="s">
        <v>197</v>
      </c>
      <c r="P12" s="2"/>
      <c r="Q12" s="2" t="s">
        <v>658</v>
      </c>
      <c r="R12" s="2"/>
      <c r="S12" s="2"/>
      <c r="T12" s="2"/>
      <c r="U12" s="2"/>
      <c r="V12" s="2"/>
      <c r="W12" s="2"/>
      <c r="X12" s="2"/>
    </row>
    <row r="13" spans="1:24" s="5" customFormat="1" ht="21" x14ac:dyDescent="0.35">
      <c r="A13" s="17" t="s">
        <v>570</v>
      </c>
      <c r="B13" s="2" t="s">
        <v>571</v>
      </c>
      <c r="C13" s="2" t="s">
        <v>32</v>
      </c>
      <c r="D13" s="2" t="s">
        <v>33</v>
      </c>
      <c r="E13" s="2"/>
      <c r="F13" s="18">
        <v>8</v>
      </c>
      <c r="G13" s="19">
        <v>42865</v>
      </c>
      <c r="H13" s="14">
        <v>3</v>
      </c>
      <c r="I13" s="2" t="s">
        <v>572</v>
      </c>
      <c r="J13" s="2" t="s">
        <v>573</v>
      </c>
      <c r="K13" s="3">
        <v>275560.23</v>
      </c>
      <c r="L13" s="15">
        <v>272721.96000000002</v>
      </c>
      <c r="M13" s="16">
        <v>0.21</v>
      </c>
      <c r="N13" s="3">
        <f t="shared" si="0"/>
        <v>329993.57160000002</v>
      </c>
      <c r="O13" s="2" t="s">
        <v>197</v>
      </c>
      <c r="P13" s="2"/>
      <c r="Q13" s="2"/>
      <c r="R13" s="2"/>
      <c r="S13" s="2"/>
      <c r="T13" s="2"/>
      <c r="U13" s="2"/>
      <c r="V13" s="2"/>
      <c r="W13" s="2"/>
      <c r="X13" s="2"/>
    </row>
    <row r="14" spans="1:24" ht="21" x14ac:dyDescent="0.35">
      <c r="A14" s="17" t="s">
        <v>553</v>
      </c>
      <c r="B14" s="12" t="s">
        <v>554</v>
      </c>
      <c r="C14" s="2" t="s">
        <v>27</v>
      </c>
      <c r="D14" s="2" t="s">
        <v>33</v>
      </c>
      <c r="E14" s="2"/>
      <c r="F14" s="12">
        <v>10</v>
      </c>
      <c r="G14" s="13">
        <v>42836</v>
      </c>
      <c r="H14" s="14">
        <v>3</v>
      </c>
      <c r="I14" s="2" t="s">
        <v>555</v>
      </c>
      <c r="J14" s="12" t="s">
        <v>556</v>
      </c>
      <c r="K14" s="22">
        <v>271237.98</v>
      </c>
      <c r="L14" s="3">
        <v>267048.32000000001</v>
      </c>
      <c r="M14" s="23">
        <v>0.21</v>
      </c>
      <c r="N14" s="22">
        <f t="shared" si="0"/>
        <v>323128.46720000001</v>
      </c>
      <c r="O14" s="12" t="s">
        <v>197</v>
      </c>
      <c r="P14" s="2"/>
      <c r="Q14" s="2"/>
      <c r="R14" s="2"/>
      <c r="S14" s="2"/>
      <c r="T14" s="2"/>
      <c r="U14" s="2"/>
      <c r="V14" s="2"/>
      <c r="W14" s="2"/>
      <c r="X14" s="2"/>
    </row>
    <row r="15" spans="1:24" s="5" customFormat="1" ht="31.5" x14ac:dyDescent="0.35">
      <c r="A15" s="17" t="s">
        <v>94</v>
      </c>
      <c r="B15" s="2" t="s">
        <v>95</v>
      </c>
      <c r="C15" s="2" t="s">
        <v>32</v>
      </c>
      <c r="D15" s="2" t="s">
        <v>21</v>
      </c>
      <c r="E15" s="2"/>
      <c r="F15" s="18">
        <v>2</v>
      </c>
      <c r="G15" s="19">
        <v>42761</v>
      </c>
      <c r="H15" s="14">
        <v>2</v>
      </c>
      <c r="I15" s="2" t="s">
        <v>96</v>
      </c>
      <c r="J15" s="2" t="s">
        <v>97</v>
      </c>
      <c r="K15" s="3">
        <v>40116.300000000003</v>
      </c>
      <c r="L15" s="15">
        <v>33894.26</v>
      </c>
      <c r="M15" s="16">
        <v>0.21</v>
      </c>
      <c r="N15" s="3">
        <f t="shared" si="0"/>
        <v>41012.054600000003</v>
      </c>
      <c r="O15" s="2" t="s">
        <v>197</v>
      </c>
      <c r="P15" s="2"/>
      <c r="Q15" s="2" t="s">
        <v>367</v>
      </c>
      <c r="R15" s="2"/>
      <c r="S15" s="2"/>
      <c r="T15" s="2"/>
      <c r="U15" s="2"/>
      <c r="V15" s="2"/>
      <c r="W15" s="2"/>
      <c r="X15" s="2"/>
    </row>
    <row r="16" spans="1:24" s="5" customFormat="1" ht="31.5" x14ac:dyDescent="0.35">
      <c r="A16" s="17" t="s">
        <v>567</v>
      </c>
      <c r="B16" s="2" t="s">
        <v>566</v>
      </c>
      <c r="C16" s="2" t="s">
        <v>27</v>
      </c>
      <c r="D16" s="2" t="s">
        <v>33</v>
      </c>
      <c r="E16" s="2"/>
      <c r="F16" s="18">
        <v>9</v>
      </c>
      <c r="G16" s="19">
        <v>42843</v>
      </c>
      <c r="H16" s="14">
        <v>3</v>
      </c>
      <c r="I16" s="2" t="s">
        <v>568</v>
      </c>
      <c r="J16" s="2" t="s">
        <v>569</v>
      </c>
      <c r="K16" s="3">
        <v>214242.36</v>
      </c>
      <c r="L16" s="15">
        <v>204601.45</v>
      </c>
      <c r="M16" s="16">
        <v>0.21</v>
      </c>
      <c r="N16" s="3">
        <f t="shared" si="0"/>
        <v>247567.75450000001</v>
      </c>
      <c r="O16" s="2" t="s">
        <v>197</v>
      </c>
      <c r="P16" s="2"/>
      <c r="Q16" s="2" t="s">
        <v>691</v>
      </c>
      <c r="R16" s="2"/>
      <c r="S16" s="2"/>
      <c r="T16" s="2"/>
      <c r="U16" s="2"/>
      <c r="V16" s="2"/>
      <c r="W16" s="2"/>
      <c r="X16" s="2"/>
    </row>
    <row r="17" spans="1:24" ht="42" x14ac:dyDescent="0.35">
      <c r="A17" s="17" t="s">
        <v>355</v>
      </c>
      <c r="B17" s="12" t="s">
        <v>356</v>
      </c>
      <c r="C17" s="2" t="s">
        <v>57</v>
      </c>
      <c r="D17" s="2" t="s">
        <v>21</v>
      </c>
      <c r="E17" s="2"/>
      <c r="F17" s="12">
        <v>5</v>
      </c>
      <c r="G17" s="13">
        <v>42823</v>
      </c>
      <c r="H17" s="14">
        <v>3</v>
      </c>
      <c r="I17" s="2" t="s">
        <v>165</v>
      </c>
      <c r="J17" s="12" t="s">
        <v>166</v>
      </c>
      <c r="K17" s="22">
        <v>46908.94</v>
      </c>
      <c r="L17" s="3">
        <v>27948.33</v>
      </c>
      <c r="M17" s="23">
        <v>0.21</v>
      </c>
      <c r="N17" s="22">
        <f t="shared" si="0"/>
        <v>33817.479299999999</v>
      </c>
      <c r="O17" s="12" t="s">
        <v>197</v>
      </c>
      <c r="P17" s="2"/>
      <c r="Q17" s="2" t="s">
        <v>626</v>
      </c>
      <c r="R17" s="2"/>
      <c r="S17" s="2"/>
      <c r="T17" s="2"/>
      <c r="U17" s="2"/>
      <c r="V17" s="2"/>
      <c r="W17" s="2"/>
      <c r="X17" s="2"/>
    </row>
    <row r="18" spans="1:24" s="5" customFormat="1" ht="31.5" x14ac:dyDescent="0.35">
      <c r="A18" s="17" t="s">
        <v>345</v>
      </c>
      <c r="B18" s="2" t="s">
        <v>346</v>
      </c>
      <c r="C18" s="2" t="s">
        <v>48</v>
      </c>
      <c r="D18" s="2" t="s">
        <v>152</v>
      </c>
      <c r="E18" s="2"/>
      <c r="F18" s="18">
        <v>3</v>
      </c>
      <c r="G18" s="19">
        <v>42825</v>
      </c>
      <c r="H18" s="14">
        <v>3</v>
      </c>
      <c r="I18" s="2" t="s">
        <v>191</v>
      </c>
      <c r="J18" s="2" t="s">
        <v>347</v>
      </c>
      <c r="K18" s="3">
        <v>48728.3</v>
      </c>
      <c r="L18" s="15">
        <v>48143.56</v>
      </c>
      <c r="M18" s="16">
        <v>0.21</v>
      </c>
      <c r="N18" s="3">
        <f>L18+ (L18*M18)</f>
        <v>58253.707599999994</v>
      </c>
      <c r="O18" s="2" t="s">
        <v>197</v>
      </c>
      <c r="P18" s="2"/>
      <c r="Q18" s="2"/>
      <c r="R18" s="2"/>
      <c r="S18" s="2"/>
      <c r="T18" s="2"/>
      <c r="U18" s="2"/>
      <c r="V18" s="2"/>
      <c r="W18" s="2"/>
      <c r="X18" s="2"/>
    </row>
    <row r="19" spans="1:24" s="5" customFormat="1" ht="21" x14ac:dyDescent="0.35">
      <c r="A19" s="17" t="s">
        <v>376</v>
      </c>
      <c r="B19" s="2" t="s">
        <v>377</v>
      </c>
      <c r="C19" s="2" t="s">
        <v>48</v>
      </c>
      <c r="D19" s="2" t="s">
        <v>21</v>
      </c>
      <c r="E19" s="2"/>
      <c r="F19" s="18">
        <v>6</v>
      </c>
      <c r="G19" s="19">
        <v>42845</v>
      </c>
      <c r="H19" s="14">
        <v>4</v>
      </c>
      <c r="I19" s="2" t="s">
        <v>378</v>
      </c>
      <c r="J19" s="2" t="s">
        <v>379</v>
      </c>
      <c r="K19" s="3">
        <v>48400</v>
      </c>
      <c r="L19" s="15">
        <v>32670</v>
      </c>
      <c r="M19" s="16">
        <v>0.21</v>
      </c>
      <c r="N19" s="3">
        <f>L19+ (L19*M19)</f>
        <v>39530.699999999997</v>
      </c>
      <c r="O19" s="2" t="s">
        <v>197</v>
      </c>
      <c r="P19" s="2"/>
      <c r="Q19" s="2"/>
      <c r="R19" s="2"/>
      <c r="S19" s="2"/>
      <c r="T19" s="2"/>
      <c r="U19" s="2"/>
      <c r="V19" s="2"/>
      <c r="W19" s="2"/>
      <c r="X19" s="2"/>
    </row>
    <row r="20" spans="1:24" s="5" customFormat="1" ht="21" x14ac:dyDescent="0.35">
      <c r="A20" s="17" t="s">
        <v>562</v>
      </c>
      <c r="B20" s="2" t="s">
        <v>563</v>
      </c>
      <c r="C20" s="2" t="s">
        <v>24</v>
      </c>
      <c r="D20" s="2" t="s">
        <v>152</v>
      </c>
      <c r="E20" s="2"/>
      <c r="F20" s="18">
        <v>3</v>
      </c>
      <c r="G20" s="19">
        <v>42895</v>
      </c>
      <c r="H20" s="14">
        <v>3</v>
      </c>
      <c r="I20" s="2" t="s">
        <v>564</v>
      </c>
      <c r="J20" s="2" t="s">
        <v>565</v>
      </c>
      <c r="K20" s="3">
        <v>26983.4</v>
      </c>
      <c r="L20" s="15">
        <v>20990</v>
      </c>
      <c r="M20" s="16">
        <v>0.21</v>
      </c>
      <c r="N20" s="3">
        <f>L20+ (L20*M20)</f>
        <v>25397.9</v>
      </c>
      <c r="O20" s="2" t="s">
        <v>197</v>
      </c>
      <c r="P20" s="2"/>
      <c r="Q20" s="2"/>
      <c r="R20" s="2"/>
      <c r="S20" s="2"/>
      <c r="T20" s="2"/>
      <c r="U20" s="2"/>
      <c r="V20" s="2"/>
      <c r="W20" s="2"/>
      <c r="X20" s="2"/>
    </row>
    <row r="21" spans="1:24" ht="21" x14ac:dyDescent="0.35">
      <c r="A21" s="17" t="s">
        <v>330</v>
      </c>
      <c r="B21" s="2" t="s">
        <v>331</v>
      </c>
      <c r="C21" s="2" t="s">
        <v>48</v>
      </c>
      <c r="D21" s="2" t="s">
        <v>21</v>
      </c>
      <c r="E21" s="2"/>
      <c r="F21" s="18">
        <v>15</v>
      </c>
      <c r="G21" s="19">
        <v>42825</v>
      </c>
      <c r="H21" s="14">
        <v>3</v>
      </c>
      <c r="I21" s="2" t="s">
        <v>332</v>
      </c>
      <c r="J21" s="2" t="s">
        <v>333</v>
      </c>
      <c r="K21" s="3">
        <v>49500</v>
      </c>
      <c r="L21" s="3">
        <v>48425.62</v>
      </c>
      <c r="M21" s="21">
        <v>0.21</v>
      </c>
      <c r="N21" s="3">
        <f>L21+(L21*M21)</f>
        <v>58595.000200000002</v>
      </c>
      <c r="O21" s="24" t="s">
        <v>197</v>
      </c>
      <c r="P21" s="2"/>
      <c r="Q21" s="2"/>
      <c r="R21" s="2"/>
      <c r="S21" s="2"/>
      <c r="T21" s="2"/>
      <c r="U21" s="2"/>
      <c r="V21" s="2"/>
      <c r="W21" s="2"/>
      <c r="X21" s="2"/>
    </row>
    <row r="22" spans="1:24" ht="21" x14ac:dyDescent="0.35">
      <c r="A22" s="7" t="s">
        <v>369</v>
      </c>
      <c r="B22" s="12" t="s">
        <v>370</v>
      </c>
      <c r="C22" s="2" t="s">
        <v>48</v>
      </c>
      <c r="D22" s="2" t="s">
        <v>152</v>
      </c>
      <c r="E22" s="2"/>
      <c r="F22" s="12">
        <v>1</v>
      </c>
      <c r="G22" s="13">
        <v>42866</v>
      </c>
      <c r="H22" s="14">
        <v>3</v>
      </c>
      <c r="I22" s="2" t="s">
        <v>371</v>
      </c>
      <c r="J22" s="12" t="s">
        <v>372</v>
      </c>
      <c r="K22" s="22">
        <v>49000</v>
      </c>
      <c r="L22" s="3">
        <v>43407.13</v>
      </c>
      <c r="M22" s="23">
        <v>0.21</v>
      </c>
      <c r="N22" s="22">
        <f>L22+(L22*M22)</f>
        <v>52522.627299999993</v>
      </c>
      <c r="O22" s="12" t="s">
        <v>197</v>
      </c>
      <c r="P22" s="2"/>
      <c r="Q22" s="2"/>
      <c r="R22" s="2"/>
      <c r="S22" s="2"/>
      <c r="T22" s="2"/>
      <c r="U22" s="2"/>
      <c r="V22" s="2"/>
      <c r="W22" s="2"/>
      <c r="X22" s="2"/>
    </row>
    <row r="23" spans="1:24" ht="21" x14ac:dyDescent="0.35">
      <c r="A23" s="17" t="s">
        <v>373</v>
      </c>
      <c r="B23" s="12" t="s">
        <v>374</v>
      </c>
      <c r="C23" s="2" t="s">
        <v>375</v>
      </c>
      <c r="D23" s="2" t="s">
        <v>21</v>
      </c>
      <c r="E23" s="2"/>
      <c r="F23" s="12">
        <v>9</v>
      </c>
      <c r="G23" s="13">
        <v>42863</v>
      </c>
      <c r="H23" s="14">
        <v>3</v>
      </c>
      <c r="I23" s="2" t="s">
        <v>157</v>
      </c>
      <c r="J23" s="12" t="s">
        <v>158</v>
      </c>
      <c r="K23" s="22">
        <v>44581.68</v>
      </c>
      <c r="L23" s="3">
        <v>42500</v>
      </c>
      <c r="M23" s="23">
        <v>0.21</v>
      </c>
      <c r="N23" s="22">
        <f>L23+(L23*M23)</f>
        <v>51425</v>
      </c>
      <c r="O23" s="12" t="s">
        <v>197</v>
      </c>
      <c r="P23" s="2"/>
      <c r="Q23" s="2"/>
      <c r="R23" s="2"/>
      <c r="S23" s="2"/>
      <c r="T23" s="2"/>
      <c r="U23" s="2"/>
      <c r="V23" s="2"/>
      <c r="W23" s="2"/>
      <c r="X23" s="2"/>
    </row>
    <row r="24" spans="1:24" ht="31.5" x14ac:dyDescent="0.35">
      <c r="A24" s="17" t="s">
        <v>609</v>
      </c>
      <c r="B24" s="12" t="s">
        <v>610</v>
      </c>
      <c r="C24" s="2" t="s">
        <v>57</v>
      </c>
      <c r="D24" s="2" t="s">
        <v>21</v>
      </c>
      <c r="E24" s="2"/>
      <c r="F24" s="12">
        <v>12</v>
      </c>
      <c r="G24" s="13">
        <v>42930</v>
      </c>
      <c r="H24" s="14">
        <v>3</v>
      </c>
      <c r="I24" s="2" t="s">
        <v>611</v>
      </c>
      <c r="J24" s="12" t="s">
        <v>612</v>
      </c>
      <c r="K24" s="22">
        <v>63811.199999999997</v>
      </c>
      <c r="L24" s="3">
        <v>52231.5</v>
      </c>
      <c r="M24" s="23">
        <v>0.21</v>
      </c>
      <c r="N24" s="22">
        <v>52231.5</v>
      </c>
      <c r="O24" s="12" t="s">
        <v>197</v>
      </c>
      <c r="P24" s="2"/>
      <c r="Q24" s="2"/>
      <c r="R24" s="2"/>
      <c r="S24" s="2"/>
      <c r="T24" s="2"/>
      <c r="U24" s="2"/>
      <c r="V24" s="2"/>
      <c r="W24" s="2"/>
      <c r="X24" s="2"/>
    </row>
    <row r="25" spans="1:24" ht="21" x14ac:dyDescent="0.35">
      <c r="A25" s="17" t="s">
        <v>577</v>
      </c>
      <c r="B25" s="12" t="s">
        <v>576</v>
      </c>
      <c r="C25" s="2" t="s">
        <v>48</v>
      </c>
      <c r="D25" s="2" t="s">
        <v>21</v>
      </c>
      <c r="E25" s="2"/>
      <c r="F25" s="12">
        <v>11</v>
      </c>
      <c r="G25" s="13">
        <v>42892</v>
      </c>
      <c r="H25" s="14">
        <v>3</v>
      </c>
      <c r="I25" s="2" t="s">
        <v>578</v>
      </c>
      <c r="J25" s="12" t="s">
        <v>579</v>
      </c>
      <c r="K25" s="22">
        <v>49500</v>
      </c>
      <c r="L25" s="3">
        <v>47500</v>
      </c>
      <c r="M25" s="23">
        <v>0.21</v>
      </c>
      <c r="N25" s="22">
        <f>L25+(L25*M25)</f>
        <v>57475</v>
      </c>
      <c r="O25" s="12" t="s">
        <v>197</v>
      </c>
      <c r="P25" s="2"/>
      <c r="Q25" s="2"/>
      <c r="R25" s="2"/>
      <c r="S25" s="2"/>
      <c r="T25" s="2"/>
      <c r="U25" s="2"/>
      <c r="V25" s="2"/>
      <c r="W25" s="2"/>
      <c r="X25" s="2"/>
    </row>
    <row r="26" spans="1:24" s="26" customFormat="1" ht="21" x14ac:dyDescent="0.35">
      <c r="A26" s="17" t="s">
        <v>557</v>
      </c>
      <c r="B26" s="24" t="s">
        <v>558</v>
      </c>
      <c r="C26" s="2"/>
      <c r="D26" s="2" t="s">
        <v>21</v>
      </c>
      <c r="E26" s="24">
        <v>19</v>
      </c>
      <c r="F26" s="24">
        <v>11</v>
      </c>
      <c r="G26" s="25">
        <v>42888</v>
      </c>
      <c r="H26" s="24">
        <v>3</v>
      </c>
      <c r="I26" s="24" t="s">
        <v>441</v>
      </c>
      <c r="J26" s="24" t="s">
        <v>559</v>
      </c>
      <c r="K26" s="22">
        <v>49500</v>
      </c>
      <c r="L26" s="3">
        <v>49500</v>
      </c>
      <c r="M26" s="23">
        <v>0.21</v>
      </c>
      <c r="N26" s="22">
        <v>59895</v>
      </c>
      <c r="O26" s="12" t="s">
        <v>197</v>
      </c>
      <c r="P26" s="24"/>
      <c r="Q26" s="2"/>
      <c r="R26" s="2"/>
      <c r="S26" s="2"/>
      <c r="T26" s="2"/>
      <c r="U26" s="2"/>
      <c r="V26" s="2"/>
      <c r="W26" s="24"/>
      <c r="X26" s="24"/>
    </row>
    <row r="29" spans="1:24" x14ac:dyDescent="0.35">
      <c r="A29" s="17"/>
      <c r="B29" s="2"/>
      <c r="C29" s="2"/>
      <c r="D29" s="2"/>
      <c r="E29" s="2"/>
      <c r="F29" s="18"/>
      <c r="G29" s="2"/>
      <c r="H29" s="3"/>
      <c r="I29" s="2"/>
      <c r="J29" s="2"/>
      <c r="K29" s="3"/>
      <c r="L29" s="2"/>
      <c r="M29" s="2"/>
      <c r="N29" s="3"/>
      <c r="O29" s="2"/>
      <c r="P29" s="2"/>
      <c r="Q29" s="2"/>
      <c r="R29" s="2"/>
      <c r="S29" s="2"/>
      <c r="T29" s="2"/>
      <c r="U29" s="2"/>
      <c r="V29" s="2"/>
      <c r="W29" s="2"/>
      <c r="X29" s="2"/>
    </row>
    <row r="30" spans="1:24" x14ac:dyDescent="0.35">
      <c r="A30" s="17"/>
      <c r="B30" s="2"/>
      <c r="C30" s="2"/>
      <c r="D30" s="2"/>
      <c r="E30" s="2"/>
      <c r="F30" s="18"/>
      <c r="G30" s="2"/>
      <c r="H30" s="3"/>
      <c r="I30" s="2"/>
      <c r="J30" s="2"/>
      <c r="K30" s="3"/>
      <c r="L30" s="2"/>
      <c r="M30" s="2"/>
      <c r="N30" s="3"/>
      <c r="O30" s="2"/>
      <c r="P30" s="2"/>
      <c r="Q30" s="2"/>
      <c r="R30" s="2"/>
      <c r="S30" s="2"/>
      <c r="T30" s="2"/>
      <c r="U30" s="2"/>
      <c r="V30" s="2"/>
      <c r="W30" s="2"/>
      <c r="X30" s="2"/>
    </row>
    <row r="31" spans="1:24" x14ac:dyDescent="0.35">
      <c r="A31" s="17"/>
      <c r="B31" s="12"/>
      <c r="C31" s="2"/>
      <c r="D31" s="2"/>
      <c r="E31" s="2"/>
      <c r="F31" s="12"/>
      <c r="G31" s="13"/>
      <c r="H31" s="14"/>
      <c r="I31" s="2"/>
      <c r="J31" s="12"/>
      <c r="K31" s="22"/>
      <c r="L31" s="3"/>
      <c r="M31" s="23"/>
      <c r="N31" s="22"/>
      <c r="O31" s="12"/>
      <c r="P31" s="2"/>
      <c r="Q31" s="2"/>
      <c r="R31" s="2"/>
      <c r="S31" s="2"/>
      <c r="T31" s="2"/>
      <c r="U31" s="2"/>
      <c r="V31" s="2"/>
      <c r="W31" s="2"/>
      <c r="X31" s="2"/>
    </row>
    <row r="32" spans="1:24" x14ac:dyDescent="0.35">
      <c r="A32" s="17"/>
      <c r="B32" s="12"/>
      <c r="C32" s="2"/>
      <c r="D32" s="2"/>
      <c r="E32" s="2"/>
      <c r="F32" s="12"/>
      <c r="G32" s="13"/>
      <c r="H32" s="14"/>
      <c r="I32" s="2"/>
      <c r="J32" s="24"/>
      <c r="K32" s="22"/>
      <c r="L32" s="3"/>
      <c r="M32" s="23"/>
      <c r="N32" s="22"/>
      <c r="O32" s="12"/>
      <c r="P32" s="2"/>
      <c r="Q32" s="2"/>
      <c r="R32" s="2"/>
      <c r="S32" s="2"/>
      <c r="T32" s="2"/>
      <c r="U32" s="2"/>
      <c r="V32" s="2"/>
      <c r="W32" s="2"/>
      <c r="X32" s="2"/>
    </row>
    <row r="33" spans="1:24" s="26" customFormat="1" x14ac:dyDescent="0.35">
      <c r="A33" s="11"/>
      <c r="B33" s="24"/>
      <c r="C33" s="2"/>
      <c r="D33" s="2"/>
      <c r="E33" s="24"/>
      <c r="F33" s="24"/>
      <c r="G33" s="25"/>
      <c r="H33" s="24"/>
      <c r="I33" s="24"/>
      <c r="J33" s="24"/>
      <c r="K33" s="22"/>
      <c r="L33" s="3"/>
      <c r="M33" s="23"/>
      <c r="N33" s="22"/>
      <c r="O33" s="12"/>
      <c r="P33" s="24"/>
      <c r="Q33" s="2"/>
      <c r="R33" s="2"/>
      <c r="S33" s="2"/>
      <c r="T33" s="2"/>
      <c r="U33" s="2"/>
      <c r="V33" s="2"/>
      <c r="W33" s="24"/>
      <c r="X33" s="24"/>
    </row>
    <row r="34" spans="1:24" s="26" customFormat="1" x14ac:dyDescent="0.35">
      <c r="A34" s="11"/>
      <c r="B34" s="24"/>
      <c r="C34" s="2"/>
      <c r="D34" s="2"/>
      <c r="E34" s="24"/>
      <c r="F34" s="24"/>
      <c r="G34" s="25"/>
      <c r="H34" s="24"/>
      <c r="I34" s="24"/>
      <c r="J34" s="24"/>
      <c r="K34" s="22"/>
      <c r="L34" s="3"/>
      <c r="M34" s="23"/>
      <c r="N34" s="22"/>
      <c r="O34" s="12"/>
      <c r="P34" s="24"/>
      <c r="Q34" s="2"/>
      <c r="R34" s="2"/>
      <c r="S34" s="2"/>
      <c r="T34" s="2"/>
      <c r="U34" s="2"/>
      <c r="V34" s="2"/>
      <c r="W34" s="24"/>
      <c r="X34" s="24"/>
    </row>
    <row r="35" spans="1:24" s="26" customFormat="1" x14ac:dyDescent="0.35">
      <c r="A35" s="17"/>
      <c r="B35" s="24"/>
      <c r="C35" s="2"/>
      <c r="D35" s="2"/>
      <c r="E35" s="24"/>
      <c r="F35" s="24"/>
      <c r="G35" s="25"/>
      <c r="H35" s="24"/>
      <c r="I35" s="2"/>
      <c r="J35" s="24"/>
      <c r="K35" s="22"/>
      <c r="L35" s="3"/>
      <c r="M35" s="23"/>
      <c r="N35" s="22"/>
      <c r="O35" s="12"/>
      <c r="P35" s="24"/>
      <c r="Q35" s="2"/>
      <c r="R35" s="2"/>
      <c r="S35" s="2"/>
      <c r="T35" s="2"/>
      <c r="U35" s="2"/>
      <c r="V35" s="2"/>
      <c r="W35" s="24"/>
      <c r="X35" s="24"/>
    </row>
    <row r="36" spans="1:24" s="26" customFormat="1" x14ac:dyDescent="0.35">
      <c r="A36" s="17"/>
      <c r="B36" s="24"/>
      <c r="C36" s="2"/>
      <c r="D36" s="2"/>
      <c r="E36" s="24"/>
      <c r="F36" s="24"/>
      <c r="G36" s="25"/>
      <c r="H36" s="24"/>
      <c r="I36" s="2"/>
      <c r="J36" s="24"/>
      <c r="K36" s="22"/>
      <c r="L36" s="3"/>
      <c r="M36" s="23"/>
      <c r="N36" s="22"/>
      <c r="O36" s="12"/>
      <c r="P36" s="24"/>
      <c r="Q36" s="2"/>
      <c r="R36" s="2"/>
      <c r="S36" s="2"/>
      <c r="T36" s="2"/>
      <c r="U36" s="2"/>
      <c r="V36" s="2"/>
      <c r="W36" s="24"/>
      <c r="X36" s="24"/>
    </row>
    <row r="37" spans="1:24" s="26" customFormat="1" x14ac:dyDescent="0.35">
      <c r="A37" s="17"/>
      <c r="B37" s="24"/>
      <c r="C37" s="2"/>
      <c r="D37" s="2"/>
      <c r="E37" s="24"/>
      <c r="F37" s="24"/>
      <c r="G37" s="25"/>
      <c r="H37" s="24"/>
      <c r="I37" s="2"/>
      <c r="J37" s="24"/>
      <c r="K37" s="22"/>
      <c r="L37" s="3"/>
      <c r="M37" s="23"/>
      <c r="N37" s="22"/>
      <c r="O37" s="12"/>
      <c r="P37" s="24"/>
      <c r="Q37" s="2"/>
      <c r="R37" s="2"/>
      <c r="S37" s="2"/>
      <c r="T37" s="2"/>
      <c r="U37" s="2"/>
      <c r="V37" s="2"/>
      <c r="W37" s="24"/>
      <c r="X37" s="24"/>
    </row>
    <row r="38" spans="1:24" s="5" customFormat="1" x14ac:dyDescent="0.35">
      <c r="A38" s="17"/>
      <c r="B38" s="2"/>
      <c r="C38" s="2"/>
      <c r="D38" s="2"/>
      <c r="E38" s="2"/>
      <c r="F38" s="18"/>
      <c r="G38" s="19"/>
      <c r="H38" s="14"/>
      <c r="I38" s="2"/>
      <c r="J38" s="2"/>
      <c r="K38" s="3"/>
      <c r="L38" s="3"/>
      <c r="M38" s="16"/>
      <c r="N38" s="3"/>
      <c r="O38" s="2"/>
      <c r="P38" s="2"/>
      <c r="Q38" s="2"/>
      <c r="R38" s="2"/>
      <c r="S38" s="2"/>
      <c r="T38" s="2"/>
      <c r="U38" s="2"/>
      <c r="V38" s="2"/>
      <c r="W38" s="2"/>
      <c r="X38" s="2"/>
    </row>
    <row r="39" spans="1:24" x14ac:dyDescent="0.35">
      <c r="A39" s="17"/>
      <c r="B39" s="12"/>
      <c r="C39" s="2"/>
      <c r="D39" s="2"/>
      <c r="E39" s="2"/>
      <c r="F39" s="12"/>
      <c r="G39" s="13"/>
      <c r="H39" s="14"/>
      <c r="I39" s="2"/>
      <c r="J39" s="12"/>
      <c r="K39" s="22"/>
      <c r="L39" s="22"/>
      <c r="M39" s="23"/>
      <c r="N39" s="22"/>
      <c r="O39" s="12"/>
      <c r="P39" s="2"/>
      <c r="Q39" s="2"/>
      <c r="R39" s="2"/>
      <c r="S39" s="2"/>
      <c r="T39" s="2"/>
      <c r="U39" s="2"/>
      <c r="V39" s="2"/>
      <c r="W39" s="2"/>
      <c r="X39" s="2"/>
    </row>
    <row r="40" spans="1:24" x14ac:dyDescent="0.35">
      <c r="A40" s="17"/>
      <c r="B40" s="2"/>
      <c r="C40" s="2"/>
      <c r="D40" s="2"/>
      <c r="E40" s="2"/>
      <c r="F40" s="18"/>
      <c r="G40" s="19"/>
      <c r="H40" s="18"/>
      <c r="I40" s="2"/>
      <c r="J40" s="2"/>
      <c r="K40" s="3"/>
      <c r="L40" s="3"/>
      <c r="M40" s="21"/>
      <c r="N40" s="3"/>
      <c r="O40" s="2"/>
      <c r="P40" s="2"/>
      <c r="Q40" s="2"/>
      <c r="R40" s="2"/>
      <c r="S40" s="2"/>
      <c r="T40" s="2"/>
      <c r="U40" s="2"/>
      <c r="V40" s="2"/>
      <c r="W40" s="2"/>
      <c r="X40" s="2"/>
    </row>
    <row r="41" spans="1:24" x14ac:dyDescent="0.35">
      <c r="A41" s="17"/>
      <c r="B41" s="12"/>
      <c r="C41" s="2"/>
      <c r="D41" s="2"/>
      <c r="E41" s="2"/>
      <c r="F41" s="12"/>
      <c r="G41" s="13"/>
      <c r="H41" s="14"/>
      <c r="I41" s="2"/>
      <c r="J41" s="12"/>
      <c r="K41" s="22"/>
      <c r="L41" s="22"/>
      <c r="M41" s="23"/>
      <c r="N41" s="22"/>
      <c r="O41" s="12"/>
      <c r="P41" s="2"/>
      <c r="Q41" s="2"/>
      <c r="R41" s="2"/>
      <c r="S41" s="2"/>
      <c r="T41" s="2"/>
      <c r="U41" s="2"/>
      <c r="V41" s="2"/>
      <c r="W41" s="2"/>
      <c r="X41" s="2"/>
    </row>
    <row r="42" spans="1:24" x14ac:dyDescent="0.35">
      <c r="A42" s="17"/>
      <c r="B42" s="12"/>
      <c r="C42" s="2"/>
      <c r="D42" s="2"/>
      <c r="E42" s="2"/>
      <c r="F42" s="12"/>
      <c r="G42" s="13"/>
      <c r="H42" s="14"/>
      <c r="I42" s="2"/>
      <c r="J42" s="12"/>
      <c r="K42" s="22"/>
      <c r="L42" s="22"/>
      <c r="M42" s="23"/>
      <c r="N42" s="22"/>
      <c r="O42" s="12"/>
      <c r="P42" s="2"/>
      <c r="Q42" s="2"/>
      <c r="R42" s="2"/>
      <c r="S42" s="2"/>
      <c r="T42" s="2"/>
      <c r="U42" s="2"/>
      <c r="V42" s="2"/>
      <c r="W42" s="2"/>
      <c r="X42" s="2"/>
    </row>
    <row r="43" spans="1:24" s="5" customFormat="1" x14ac:dyDescent="0.35">
      <c r="A43" s="17"/>
      <c r="B43" s="2"/>
      <c r="C43" s="24"/>
      <c r="D43" s="2"/>
      <c r="E43" s="2"/>
      <c r="F43" s="18"/>
      <c r="G43" s="19"/>
      <c r="H43" s="24"/>
      <c r="I43" s="2"/>
      <c r="J43" s="2"/>
      <c r="K43" s="22"/>
      <c r="L43" s="22"/>
      <c r="M43" s="23"/>
      <c r="N43" s="22"/>
      <c r="O43" s="12"/>
      <c r="P43" s="2"/>
      <c r="Q43" s="2"/>
      <c r="R43" s="2"/>
      <c r="S43" s="2"/>
      <c r="T43" s="2"/>
      <c r="U43" s="2"/>
      <c r="V43" s="2"/>
      <c r="W43" s="2"/>
      <c r="X43" s="2"/>
    </row>
    <row r="44" spans="1:24" s="26" customFormat="1" x14ac:dyDescent="0.35">
      <c r="A44" s="17"/>
      <c r="B44" s="24"/>
      <c r="C44" s="24"/>
      <c r="D44" s="2"/>
      <c r="E44" s="24"/>
      <c r="F44" s="24"/>
      <c r="G44" s="25"/>
      <c r="H44" s="24"/>
      <c r="I44" s="2"/>
      <c r="J44" s="12"/>
      <c r="K44" s="22"/>
      <c r="L44" s="22"/>
      <c r="M44" s="23"/>
      <c r="N44" s="22"/>
      <c r="O44" s="12"/>
      <c r="P44" s="24"/>
      <c r="Q44" s="2"/>
      <c r="R44" s="24"/>
      <c r="S44" s="24"/>
    </row>
    <row r="45" spans="1:24" s="26" customFormat="1" x14ac:dyDescent="0.35">
      <c r="A45" s="17"/>
      <c r="B45" s="24"/>
      <c r="C45" s="24"/>
      <c r="D45" s="2"/>
      <c r="E45" s="24"/>
      <c r="F45" s="24"/>
      <c r="G45" s="25"/>
      <c r="H45" s="24"/>
      <c r="I45" s="2"/>
      <c r="J45" s="12"/>
      <c r="K45" s="22"/>
      <c r="L45" s="22"/>
      <c r="M45" s="23"/>
      <c r="N45" s="22"/>
      <c r="O45" s="12"/>
      <c r="P45" s="24"/>
      <c r="Q45" s="2"/>
      <c r="R45" s="24"/>
      <c r="S45" s="24"/>
    </row>
    <row r="46" spans="1:24" s="5" customFormat="1" x14ac:dyDescent="0.35">
      <c r="A46" s="17"/>
      <c r="B46" s="2"/>
      <c r="C46" s="2"/>
      <c r="D46" s="2"/>
      <c r="E46" s="2"/>
      <c r="F46" s="18"/>
      <c r="G46" s="19"/>
      <c r="H46" s="14"/>
      <c r="I46" s="2"/>
      <c r="J46" s="2"/>
      <c r="K46" s="3"/>
      <c r="L46" s="15"/>
      <c r="M46" s="16"/>
      <c r="N46" s="3"/>
      <c r="O46" s="2"/>
      <c r="P46" s="2"/>
      <c r="Q46" s="2"/>
      <c r="R46" s="2"/>
      <c r="S46" s="2"/>
      <c r="T46" s="2"/>
      <c r="U46" s="2"/>
      <c r="V46" s="2"/>
      <c r="W46" s="19"/>
      <c r="X46" s="2"/>
    </row>
    <row r="47" spans="1:24" s="5" customFormat="1" x14ac:dyDescent="0.35">
      <c r="A47" s="17"/>
      <c r="B47" s="2"/>
      <c r="C47" s="2"/>
      <c r="D47" s="2"/>
      <c r="E47" s="2"/>
      <c r="F47" s="18"/>
      <c r="G47" s="19"/>
      <c r="H47" s="14"/>
      <c r="I47" s="2"/>
      <c r="J47" s="2"/>
      <c r="K47" s="3"/>
      <c r="L47" s="15"/>
      <c r="M47" s="16"/>
      <c r="N47" s="3"/>
      <c r="O47" s="2"/>
      <c r="P47" s="2"/>
      <c r="Q47" s="2"/>
      <c r="R47" s="2"/>
      <c r="S47" s="2"/>
      <c r="T47" s="2"/>
      <c r="U47" s="2"/>
      <c r="V47" s="2"/>
      <c r="W47" s="2"/>
      <c r="X47" s="2"/>
    </row>
    <row r="48" spans="1:24" s="5" customFormat="1" x14ac:dyDescent="0.35">
      <c r="A48" s="17"/>
      <c r="B48" s="2"/>
      <c r="C48" s="2"/>
      <c r="D48" s="2"/>
      <c r="E48" s="2"/>
      <c r="F48" s="18"/>
      <c r="G48" s="19"/>
      <c r="H48" s="14"/>
      <c r="I48" s="2"/>
      <c r="J48" s="2"/>
      <c r="K48" s="3"/>
      <c r="L48" s="15"/>
      <c r="M48" s="16"/>
      <c r="N48" s="3"/>
      <c r="O48" s="2"/>
      <c r="P48" s="2"/>
      <c r="Q48" s="2"/>
      <c r="R48" s="2"/>
      <c r="S48" s="2"/>
      <c r="T48" s="2"/>
      <c r="U48" s="2"/>
      <c r="V48" s="2"/>
      <c r="W48" s="2"/>
      <c r="X48" s="2"/>
    </row>
    <row r="49" spans="1:24" x14ac:dyDescent="0.35">
      <c r="A49" s="17"/>
      <c r="B49" s="2"/>
      <c r="C49" s="2"/>
      <c r="D49" s="2"/>
      <c r="E49" s="2"/>
      <c r="F49" s="18"/>
      <c r="G49" s="19"/>
      <c r="H49" s="18"/>
      <c r="I49" s="2"/>
      <c r="J49" s="2"/>
      <c r="K49" s="3"/>
      <c r="L49" s="3"/>
      <c r="M49" s="21"/>
      <c r="N49" s="3"/>
      <c r="O49" s="2"/>
      <c r="P49" s="2"/>
      <c r="Q49" s="2"/>
      <c r="R49" s="2"/>
      <c r="S49" s="2"/>
      <c r="T49" s="2"/>
      <c r="U49" s="2"/>
      <c r="V49" s="2"/>
      <c r="W49" s="2"/>
      <c r="X49" s="2"/>
    </row>
    <row r="50" spans="1:24" x14ac:dyDescent="0.35">
      <c r="A50" s="17"/>
      <c r="B50" s="2"/>
      <c r="C50" s="2"/>
      <c r="D50" s="2"/>
      <c r="E50" s="2"/>
      <c r="F50" s="18"/>
      <c r="G50" s="19"/>
      <c r="H50" s="18"/>
      <c r="I50" s="2"/>
      <c r="J50" s="2"/>
      <c r="K50" s="3"/>
      <c r="L50" s="3"/>
      <c r="M50" s="21"/>
      <c r="N50" s="3"/>
      <c r="O50" s="2"/>
      <c r="P50" s="2"/>
      <c r="Q50" s="2"/>
      <c r="R50" s="2"/>
      <c r="S50" s="2"/>
      <c r="T50" s="2"/>
      <c r="U50" s="2"/>
      <c r="V50" s="2"/>
      <c r="W50" s="2"/>
      <c r="X50" s="2"/>
    </row>
    <row r="51" spans="1:24" x14ac:dyDescent="0.35">
      <c r="A51" s="17"/>
      <c r="B51" s="2"/>
      <c r="C51" s="2"/>
      <c r="D51" s="2"/>
      <c r="E51" s="2"/>
      <c r="F51" s="18"/>
      <c r="G51" s="19"/>
      <c r="H51" s="18"/>
      <c r="I51" s="2"/>
      <c r="J51" s="2"/>
      <c r="K51" s="3"/>
      <c r="L51" s="3"/>
      <c r="M51" s="21"/>
      <c r="N51" s="3"/>
      <c r="O51" s="2"/>
      <c r="P51" s="2"/>
      <c r="Q51" s="2"/>
      <c r="R51" s="2"/>
      <c r="S51" s="2"/>
      <c r="T51" s="2"/>
      <c r="U51" s="2"/>
      <c r="V51" s="2"/>
      <c r="W51" s="2"/>
      <c r="X51" s="2"/>
    </row>
    <row r="52" spans="1:24" s="5" customFormat="1" x14ac:dyDescent="0.35">
      <c r="A52" s="17"/>
      <c r="B52" s="2"/>
      <c r="C52" s="2"/>
      <c r="D52" s="2"/>
      <c r="E52" s="2"/>
      <c r="F52" s="18"/>
      <c r="G52" s="19"/>
      <c r="H52" s="14"/>
      <c r="I52" s="2"/>
      <c r="J52" s="2"/>
      <c r="K52" s="3"/>
      <c r="L52" s="15"/>
      <c r="M52" s="16"/>
      <c r="N52" s="3"/>
      <c r="O52" s="2"/>
      <c r="P52" s="2"/>
      <c r="Q52" s="2"/>
      <c r="R52" s="2"/>
      <c r="S52" s="2"/>
      <c r="T52" s="2"/>
      <c r="U52" s="2"/>
      <c r="V52" s="2"/>
      <c r="W52" s="2"/>
      <c r="X52" s="2"/>
    </row>
    <row r="53" spans="1:24" x14ac:dyDescent="0.35">
      <c r="A53" s="17"/>
      <c r="B53" s="2"/>
      <c r="C53" s="2"/>
      <c r="D53" s="2"/>
      <c r="E53" s="2"/>
      <c r="F53" s="18"/>
      <c r="G53" s="19"/>
      <c r="H53" s="18"/>
      <c r="I53" s="2"/>
      <c r="J53" s="2"/>
      <c r="K53" s="3"/>
      <c r="L53" s="3"/>
      <c r="M53" s="21"/>
      <c r="N53" s="3"/>
      <c r="O53" s="2"/>
      <c r="P53" s="2"/>
      <c r="Q53" s="2"/>
      <c r="R53" s="2"/>
      <c r="S53" s="2"/>
    </row>
    <row r="54" spans="1:24" x14ac:dyDescent="0.35">
      <c r="A54" s="17"/>
      <c r="B54" s="2"/>
      <c r="C54" s="2"/>
      <c r="D54" s="2"/>
      <c r="E54" s="2"/>
      <c r="F54" s="18"/>
      <c r="G54" s="19"/>
      <c r="H54" s="14"/>
      <c r="I54" s="2"/>
      <c r="J54" s="2"/>
      <c r="K54" s="3"/>
      <c r="L54" s="15"/>
      <c r="M54" s="16"/>
      <c r="N54" s="3"/>
      <c r="O54" s="2"/>
      <c r="P54" s="2"/>
      <c r="Q54" s="2"/>
      <c r="R54" s="2"/>
      <c r="S54" s="2"/>
      <c r="T54" s="2"/>
      <c r="U54" s="2"/>
      <c r="V54" s="2"/>
      <c r="W54" s="2"/>
      <c r="X54" s="2"/>
    </row>
    <row r="55" spans="1:24" x14ac:dyDescent="0.35">
      <c r="A55" s="17"/>
      <c r="B55" s="2"/>
      <c r="C55" s="2"/>
      <c r="D55" s="2"/>
      <c r="E55" s="2"/>
      <c r="F55" s="18"/>
      <c r="G55" s="19"/>
      <c r="H55" s="18"/>
      <c r="I55" s="2"/>
      <c r="J55" s="2"/>
      <c r="K55" s="3"/>
      <c r="L55" s="3"/>
      <c r="M55" s="21"/>
      <c r="N55" s="3"/>
      <c r="O55" s="2"/>
      <c r="P55" s="2"/>
      <c r="Q55" s="2"/>
      <c r="R55" s="2"/>
      <c r="S55" s="2"/>
      <c r="T55" s="2"/>
      <c r="U55" s="2"/>
      <c r="V55" s="2"/>
      <c r="W55" s="2"/>
      <c r="X55" s="2"/>
    </row>
    <row r="56" spans="1:24" x14ac:dyDescent="0.35">
      <c r="A56" s="17"/>
      <c r="B56" s="2"/>
      <c r="C56" s="2"/>
      <c r="D56" s="2"/>
      <c r="E56" s="2"/>
      <c r="F56" s="18"/>
      <c r="G56" s="19"/>
      <c r="H56" s="18"/>
      <c r="I56" s="2"/>
      <c r="J56" s="2"/>
      <c r="K56" s="3"/>
      <c r="L56" s="3"/>
      <c r="M56" s="21"/>
      <c r="N56" s="3"/>
      <c r="O56" s="2"/>
      <c r="P56" s="2"/>
      <c r="Q56" s="2"/>
      <c r="R56" s="2"/>
      <c r="S56" s="2"/>
      <c r="T56" s="2"/>
      <c r="U56" s="2"/>
      <c r="V56" s="2"/>
      <c r="W56" s="2"/>
      <c r="X56" s="2"/>
    </row>
    <row r="57" spans="1:24" x14ac:dyDescent="0.35">
      <c r="A57" s="17"/>
      <c r="B57" s="2"/>
      <c r="C57" s="2"/>
      <c r="D57" s="2"/>
      <c r="E57" s="2"/>
      <c r="F57" s="18"/>
      <c r="G57" s="19"/>
      <c r="H57" s="18"/>
      <c r="I57" s="2"/>
      <c r="J57" s="2"/>
      <c r="K57" s="3"/>
      <c r="L57" s="3"/>
      <c r="M57" s="21"/>
      <c r="N57" s="3"/>
      <c r="O57" s="2"/>
      <c r="P57" s="2"/>
      <c r="Q57" s="2"/>
      <c r="R57" s="2"/>
      <c r="S57" s="2"/>
      <c r="T57" s="2"/>
      <c r="U57" s="2"/>
      <c r="V57" s="2"/>
      <c r="W57" s="2"/>
      <c r="X57" s="2"/>
    </row>
    <row r="58" spans="1:24" s="5" customFormat="1" x14ac:dyDescent="0.35">
      <c r="A58" s="17"/>
      <c r="B58" s="2"/>
      <c r="C58" s="2"/>
      <c r="D58" s="2"/>
      <c r="E58" s="2"/>
      <c r="F58" s="18"/>
      <c r="G58" s="19"/>
      <c r="H58" s="14"/>
      <c r="I58" s="2"/>
      <c r="J58" s="2"/>
      <c r="K58" s="3"/>
      <c r="L58" s="15"/>
      <c r="M58" s="16"/>
      <c r="N58" s="3"/>
      <c r="O58" s="2"/>
      <c r="P58" s="2"/>
      <c r="Q58" s="2"/>
      <c r="R58" s="2"/>
      <c r="S58" s="2"/>
      <c r="T58" s="2"/>
      <c r="U58" s="2"/>
      <c r="V58" s="2"/>
      <c r="W58" s="2"/>
      <c r="X58" s="2"/>
    </row>
    <row r="59" spans="1:24" s="5" customFormat="1" x14ac:dyDescent="0.35">
      <c r="A59" s="17"/>
      <c r="B59" s="2"/>
      <c r="C59" s="2"/>
      <c r="D59" s="2"/>
      <c r="E59" s="2"/>
      <c r="F59" s="18"/>
      <c r="G59" s="19"/>
      <c r="H59" s="14"/>
      <c r="I59" s="2"/>
      <c r="J59" s="2"/>
      <c r="K59" s="3"/>
      <c r="L59" s="15"/>
      <c r="M59" s="16"/>
      <c r="N59" s="3"/>
      <c r="O59" s="2"/>
      <c r="P59" s="2"/>
      <c r="Q59" s="2"/>
      <c r="R59" s="2"/>
      <c r="S59" s="2"/>
    </row>
    <row r="60" spans="1:24" x14ac:dyDescent="0.35">
      <c r="A60" s="17"/>
      <c r="B60" s="2"/>
      <c r="C60" s="2"/>
      <c r="D60" s="2"/>
      <c r="E60" s="2"/>
      <c r="F60" s="18"/>
      <c r="G60" s="19"/>
      <c r="H60" s="18"/>
      <c r="I60" s="2"/>
      <c r="J60" s="2"/>
      <c r="K60" s="3"/>
      <c r="L60" s="3"/>
      <c r="M60" s="21"/>
      <c r="N60" s="3"/>
      <c r="O60" s="2"/>
      <c r="P60" s="2"/>
      <c r="Q60" s="2"/>
      <c r="R60" s="2"/>
      <c r="S60" s="2"/>
    </row>
    <row r="61" spans="1:24" x14ac:dyDescent="0.35">
      <c r="A61" s="17"/>
      <c r="B61" s="2"/>
      <c r="C61" s="2"/>
      <c r="D61" s="2"/>
      <c r="E61" s="2"/>
      <c r="F61" s="18"/>
      <c r="G61" s="19"/>
      <c r="H61" s="18"/>
      <c r="I61" s="2"/>
      <c r="J61" s="2"/>
      <c r="K61" s="3"/>
      <c r="L61" s="3"/>
      <c r="M61" s="21"/>
      <c r="N61" s="3"/>
      <c r="O61" s="2"/>
      <c r="P61" s="2"/>
      <c r="Q61" s="2"/>
      <c r="R61" s="2"/>
      <c r="S61" s="2"/>
      <c r="T61" s="2"/>
      <c r="U61" s="2"/>
      <c r="V61" s="2"/>
      <c r="W61" s="2"/>
      <c r="X61" s="2"/>
    </row>
    <row r="62" spans="1:24" x14ac:dyDescent="0.35">
      <c r="A62" s="17"/>
      <c r="B62" s="2"/>
      <c r="C62" s="2"/>
      <c r="D62" s="2"/>
      <c r="E62" s="2"/>
      <c r="F62" s="18"/>
      <c r="G62" s="19"/>
      <c r="H62" s="18"/>
      <c r="I62" s="2"/>
      <c r="J62" s="2"/>
      <c r="K62" s="3"/>
      <c r="L62" s="3"/>
      <c r="M62" s="21"/>
      <c r="N62" s="3"/>
      <c r="O62" s="2"/>
      <c r="P62" s="2"/>
      <c r="Q62" s="2"/>
      <c r="R62" s="2"/>
      <c r="S62" s="2"/>
      <c r="T62" s="2"/>
      <c r="U62" s="2"/>
      <c r="V62" s="2"/>
      <c r="W62" s="2"/>
      <c r="X62" s="2"/>
    </row>
    <row r="63" spans="1:24" s="5" customFormat="1" x14ac:dyDescent="0.35">
      <c r="A63" s="17"/>
      <c r="B63" s="2"/>
      <c r="C63" s="2"/>
      <c r="D63" s="2"/>
      <c r="E63" s="2"/>
      <c r="F63" s="18"/>
      <c r="G63" s="19"/>
      <c r="H63" s="14"/>
      <c r="I63" s="2"/>
      <c r="J63" s="2"/>
      <c r="K63" s="3"/>
      <c r="L63" s="15"/>
      <c r="M63" s="16"/>
      <c r="N63" s="3"/>
      <c r="O63" s="2"/>
      <c r="P63" s="2"/>
      <c r="Q63" s="2"/>
      <c r="R63" s="2"/>
      <c r="S63" s="2"/>
      <c r="T63" s="2"/>
      <c r="U63" s="2"/>
      <c r="V63" s="2"/>
      <c r="W63" s="2"/>
      <c r="X63" s="2"/>
    </row>
    <row r="64" spans="1:24" s="5" customFormat="1" x14ac:dyDescent="0.35">
      <c r="A64" s="17"/>
      <c r="B64" s="2"/>
      <c r="C64" s="2"/>
      <c r="D64" s="2"/>
      <c r="E64" s="2"/>
      <c r="F64" s="18"/>
      <c r="G64" s="19"/>
      <c r="H64" s="14"/>
      <c r="I64" s="2"/>
      <c r="J64" s="2"/>
      <c r="K64" s="3"/>
      <c r="L64" s="15"/>
      <c r="M64" s="16"/>
      <c r="N64" s="3"/>
      <c r="O64" s="2"/>
      <c r="P64" s="2"/>
      <c r="Q64" s="2"/>
      <c r="R64" s="2"/>
      <c r="S64" s="2"/>
      <c r="T64" s="2"/>
      <c r="U64" s="2"/>
      <c r="V64" s="2"/>
      <c r="W64" s="2"/>
      <c r="X64" s="2"/>
    </row>
    <row r="65" spans="1:24" x14ac:dyDescent="0.35">
      <c r="A65" s="17"/>
      <c r="B65" s="2"/>
      <c r="C65" s="2"/>
      <c r="D65" s="2"/>
      <c r="E65" s="2"/>
      <c r="F65" s="18"/>
      <c r="G65" s="19"/>
      <c r="H65" s="14"/>
      <c r="I65" s="2"/>
      <c r="J65" s="2"/>
      <c r="K65" s="3"/>
      <c r="L65" s="2"/>
      <c r="M65" s="16"/>
      <c r="N65" s="3"/>
      <c r="O65" s="2"/>
      <c r="P65" s="2"/>
      <c r="Q65" s="2"/>
      <c r="R65" s="2"/>
      <c r="S65" s="2"/>
      <c r="T65" s="2"/>
      <c r="U65" s="2"/>
      <c r="V65" s="2"/>
      <c r="W65" s="2"/>
      <c r="X65" s="2"/>
    </row>
    <row r="66" spans="1:24" x14ac:dyDescent="0.35">
      <c r="A66" s="17"/>
      <c r="B66" s="2"/>
      <c r="C66" s="2"/>
      <c r="D66" s="2"/>
      <c r="E66" s="2"/>
      <c r="F66" s="18"/>
      <c r="G66" s="19"/>
      <c r="H66" s="14"/>
      <c r="I66" s="2"/>
      <c r="J66" s="2"/>
      <c r="K66" s="3"/>
      <c r="L66" s="2"/>
      <c r="M66" s="16"/>
      <c r="N66" s="3"/>
      <c r="O66" s="2"/>
      <c r="P66" s="2"/>
      <c r="Q66" s="2"/>
      <c r="R66" s="2"/>
      <c r="S66" s="2"/>
      <c r="T66" s="2"/>
      <c r="U66" s="2"/>
      <c r="V66" s="2"/>
      <c r="W66" s="2"/>
      <c r="X66" s="2"/>
    </row>
    <row r="67" spans="1:24" x14ac:dyDescent="0.35">
      <c r="A67" s="17"/>
      <c r="B67" s="2"/>
      <c r="C67" s="2"/>
      <c r="D67" s="2"/>
      <c r="E67" s="2"/>
      <c r="F67" s="18"/>
      <c r="G67" s="19"/>
      <c r="H67" s="14"/>
      <c r="I67" s="2"/>
      <c r="J67" s="2"/>
      <c r="K67" s="3"/>
      <c r="L67" s="2"/>
      <c r="M67" s="16"/>
      <c r="N67" s="3"/>
      <c r="O67" s="2"/>
      <c r="P67" s="2"/>
      <c r="Q67" s="2"/>
      <c r="R67" s="2"/>
      <c r="S67" s="2"/>
      <c r="T67" s="2"/>
      <c r="U67" s="2"/>
      <c r="V67" s="2"/>
      <c r="W67" s="2"/>
      <c r="X67" s="2"/>
    </row>
    <row r="68" spans="1:24" s="5" customFormat="1" x14ac:dyDescent="0.35">
      <c r="A68" s="17"/>
      <c r="B68" s="2"/>
      <c r="C68" s="2"/>
      <c r="D68" s="2"/>
      <c r="E68" s="2"/>
      <c r="F68" s="18"/>
      <c r="G68" s="2"/>
      <c r="H68" s="14"/>
      <c r="I68" s="2"/>
      <c r="J68" s="2"/>
      <c r="K68" s="3"/>
      <c r="L68" s="15"/>
      <c r="M68" s="16"/>
      <c r="N68" s="3"/>
      <c r="O68" s="2"/>
      <c r="P68" s="2"/>
      <c r="Q68" s="2"/>
      <c r="R68" s="2"/>
      <c r="S68" s="2"/>
      <c r="T68" s="2"/>
      <c r="U68" s="2"/>
      <c r="V68" s="2"/>
      <c r="W68" s="2"/>
      <c r="X68" s="2"/>
    </row>
    <row r="69" spans="1:24" s="5" customFormat="1" x14ac:dyDescent="0.35">
      <c r="A69" s="17"/>
      <c r="B69" s="2"/>
      <c r="C69" s="2"/>
      <c r="D69" s="2"/>
      <c r="E69" s="2"/>
      <c r="F69" s="18"/>
      <c r="G69" s="19"/>
      <c r="H69" s="14"/>
      <c r="I69" s="2"/>
      <c r="J69" s="2"/>
      <c r="K69" s="3"/>
      <c r="L69" s="15"/>
      <c r="M69" s="16"/>
      <c r="N69" s="3"/>
      <c r="O69" s="2"/>
      <c r="P69" s="2"/>
      <c r="Q69" s="2"/>
      <c r="R69" s="2"/>
      <c r="S69" s="2"/>
      <c r="T69" s="2"/>
      <c r="U69" s="2"/>
      <c r="V69" s="2"/>
      <c r="W69" s="2"/>
      <c r="X69" s="2"/>
    </row>
    <row r="70" spans="1:24" s="5" customFormat="1" x14ac:dyDescent="0.35">
      <c r="A70" s="17"/>
      <c r="B70" s="2"/>
      <c r="C70" s="2"/>
      <c r="D70" s="2"/>
      <c r="E70" s="2"/>
      <c r="F70" s="18"/>
      <c r="G70" s="19"/>
      <c r="H70" s="14"/>
      <c r="I70" s="2"/>
      <c r="J70" s="2"/>
      <c r="K70" s="3"/>
      <c r="L70" s="15"/>
      <c r="M70" s="16"/>
      <c r="N70" s="3"/>
      <c r="O70" s="2"/>
      <c r="P70" s="2"/>
      <c r="Q70" s="2"/>
      <c r="R70" s="2"/>
      <c r="S70" s="2"/>
      <c r="T70" s="2"/>
      <c r="U70" s="2"/>
      <c r="V70" s="2"/>
      <c r="W70" s="2"/>
      <c r="X70" s="2"/>
    </row>
    <row r="71" spans="1:24" s="5" customFormat="1" x14ac:dyDescent="0.35">
      <c r="A71" s="17"/>
      <c r="B71" s="2"/>
      <c r="C71" s="2"/>
      <c r="D71" s="2"/>
      <c r="E71" s="2"/>
      <c r="F71" s="18"/>
      <c r="G71" s="19"/>
      <c r="H71" s="14"/>
      <c r="I71" s="2"/>
      <c r="J71" s="2"/>
      <c r="K71" s="3"/>
      <c r="L71" s="15"/>
      <c r="M71" s="16"/>
      <c r="N71" s="3"/>
      <c r="O71" s="2"/>
      <c r="P71" s="2"/>
      <c r="Q71" s="2"/>
      <c r="R71" s="2"/>
      <c r="S71" s="2"/>
      <c r="T71" s="2"/>
      <c r="U71" s="2"/>
      <c r="V71" s="2"/>
      <c r="W71" s="2"/>
      <c r="X71" s="2"/>
    </row>
    <row r="72" spans="1:24" s="5" customFormat="1" x14ac:dyDescent="0.35">
      <c r="A72" s="17"/>
      <c r="B72" s="2"/>
      <c r="C72" s="2"/>
      <c r="D72" s="2"/>
      <c r="E72" s="2"/>
      <c r="F72" s="18"/>
      <c r="G72" s="19"/>
      <c r="H72" s="14"/>
      <c r="I72" s="2"/>
      <c r="J72" s="2"/>
      <c r="K72" s="3"/>
      <c r="L72" s="15"/>
      <c r="M72" s="16"/>
      <c r="N72" s="3"/>
      <c r="O72" s="2"/>
      <c r="P72" s="2"/>
      <c r="Q72" s="2"/>
      <c r="R72" s="2"/>
      <c r="S72" s="2"/>
      <c r="T72" s="2"/>
      <c r="U72" s="2"/>
      <c r="V72" s="2"/>
      <c r="W72" s="2"/>
      <c r="X72" s="2"/>
    </row>
    <row r="73" spans="1:24" s="5" customFormat="1" x14ac:dyDescent="0.35">
      <c r="A73" s="17"/>
      <c r="B73" s="2"/>
      <c r="C73" s="2"/>
      <c r="D73" s="2"/>
      <c r="E73" s="2"/>
      <c r="F73" s="18"/>
      <c r="G73" s="19"/>
      <c r="H73" s="14"/>
      <c r="I73" s="2"/>
      <c r="J73" s="2"/>
      <c r="K73" s="3"/>
      <c r="L73" s="15"/>
      <c r="M73" s="16"/>
      <c r="N73" s="3"/>
      <c r="O73" s="2"/>
      <c r="P73" s="2"/>
      <c r="Q73" s="2"/>
      <c r="R73" s="2"/>
      <c r="S73" s="2"/>
      <c r="T73" s="2"/>
      <c r="U73" s="2"/>
      <c r="V73" s="2"/>
      <c r="W73" s="2"/>
      <c r="X73" s="2"/>
    </row>
    <row r="74" spans="1:24" s="5" customFormat="1" x14ac:dyDescent="0.35">
      <c r="A74" s="17"/>
      <c r="B74" s="2"/>
      <c r="C74" s="2"/>
      <c r="D74" s="2"/>
      <c r="E74" s="2"/>
      <c r="F74" s="18"/>
      <c r="G74" s="19"/>
      <c r="H74" s="14"/>
      <c r="I74" s="2"/>
      <c r="J74" s="2"/>
      <c r="K74" s="3"/>
      <c r="L74" s="15"/>
      <c r="M74" s="16"/>
      <c r="N74" s="3"/>
      <c r="O74" s="2"/>
      <c r="P74" s="2"/>
      <c r="Q74" s="2"/>
      <c r="R74" s="2"/>
      <c r="S74" s="2"/>
      <c r="T74" s="2"/>
      <c r="U74" s="2"/>
      <c r="V74" s="2"/>
      <c r="W74" s="2"/>
      <c r="X74" s="2"/>
    </row>
    <row r="75" spans="1:24" s="5" customFormat="1" x14ac:dyDescent="0.35">
      <c r="A75" s="17"/>
      <c r="B75" s="2"/>
      <c r="C75" s="2"/>
      <c r="D75" s="2"/>
      <c r="E75" s="2"/>
      <c r="F75" s="18"/>
      <c r="G75" s="19"/>
      <c r="H75" s="14"/>
      <c r="I75" s="2"/>
      <c r="J75" s="2"/>
      <c r="K75" s="3"/>
      <c r="L75" s="15"/>
      <c r="M75" s="16"/>
      <c r="N75" s="3"/>
      <c r="O75" s="2"/>
      <c r="P75" s="2"/>
      <c r="Q75" s="2"/>
      <c r="R75" s="2"/>
      <c r="S75" s="2"/>
      <c r="T75" s="2"/>
      <c r="U75" s="2"/>
      <c r="V75" s="2"/>
      <c r="W75" s="2"/>
      <c r="X75" s="2"/>
    </row>
    <row r="76" spans="1:24" s="5" customFormat="1" x14ac:dyDescent="0.35">
      <c r="A76" s="17"/>
      <c r="B76" s="2"/>
      <c r="C76" s="2"/>
      <c r="D76" s="2"/>
      <c r="E76" s="2"/>
      <c r="F76" s="18"/>
      <c r="G76" s="19"/>
      <c r="H76" s="14"/>
      <c r="I76" s="2"/>
      <c r="J76" s="2"/>
      <c r="K76" s="3"/>
      <c r="L76" s="15"/>
      <c r="M76" s="16"/>
      <c r="N76" s="3"/>
      <c r="O76" s="2"/>
      <c r="P76" s="2"/>
      <c r="Q76" s="2"/>
      <c r="R76" s="2"/>
      <c r="S76" s="2"/>
      <c r="T76" s="2"/>
      <c r="U76" s="2"/>
      <c r="V76" s="2"/>
      <c r="W76" s="2"/>
      <c r="X76" s="2"/>
    </row>
    <row r="77" spans="1:24" s="5" customFormat="1" x14ac:dyDescent="0.35">
      <c r="A77" s="17"/>
      <c r="B77" s="2"/>
      <c r="C77" s="2"/>
      <c r="D77" s="2"/>
      <c r="E77" s="2"/>
      <c r="F77" s="18"/>
      <c r="G77" s="19"/>
      <c r="H77" s="14"/>
      <c r="I77" s="2"/>
      <c r="J77" s="2"/>
      <c r="K77" s="3"/>
      <c r="L77" s="15"/>
      <c r="M77" s="16"/>
      <c r="N77" s="3"/>
      <c r="O77" s="2"/>
      <c r="P77" s="2"/>
      <c r="Q77" s="2"/>
      <c r="R77" s="2"/>
      <c r="S77" s="2"/>
      <c r="T77" s="2"/>
      <c r="U77" s="2"/>
      <c r="V77" s="2"/>
      <c r="W77" s="2"/>
      <c r="X77" s="2"/>
    </row>
    <row r="78" spans="1:24" s="5" customFormat="1" x14ac:dyDescent="0.35">
      <c r="A78" s="17"/>
      <c r="B78" s="2"/>
      <c r="C78" s="2"/>
      <c r="D78" s="2"/>
      <c r="E78" s="2"/>
      <c r="F78" s="18"/>
      <c r="G78" s="19"/>
      <c r="H78" s="14"/>
      <c r="I78" s="2"/>
      <c r="J78" s="2"/>
      <c r="K78" s="3"/>
      <c r="L78" s="15"/>
      <c r="M78" s="16"/>
      <c r="N78" s="3"/>
      <c r="O78" s="2"/>
      <c r="P78" s="2"/>
      <c r="Q78" s="2"/>
      <c r="R78" s="2"/>
      <c r="S78" s="2"/>
      <c r="T78" s="2"/>
      <c r="U78" s="2"/>
      <c r="V78" s="2"/>
      <c r="W78" s="2"/>
      <c r="X78" s="2"/>
    </row>
    <row r="79" spans="1:24" x14ac:dyDescent="0.35">
      <c r="A79" s="11"/>
      <c r="B79" s="12"/>
      <c r="C79" s="2"/>
      <c r="D79" s="2"/>
      <c r="E79" s="2"/>
      <c r="F79" s="12"/>
      <c r="G79" s="13"/>
      <c r="H79" s="14"/>
      <c r="I79" s="2"/>
      <c r="J79" s="12"/>
      <c r="K79" s="15"/>
      <c r="L79" s="15"/>
      <c r="M79" s="16"/>
      <c r="N79" s="3"/>
      <c r="O79" s="12"/>
      <c r="P79" s="2"/>
      <c r="Q79" s="2"/>
      <c r="R79" s="2"/>
      <c r="S79" s="2"/>
      <c r="T79" s="2"/>
      <c r="U79" s="2"/>
      <c r="V79" s="2"/>
      <c r="W79" s="2"/>
      <c r="X79" s="2"/>
    </row>
    <row r="80" spans="1:24" x14ac:dyDescent="0.35">
      <c r="A80" s="11"/>
      <c r="B80" s="12"/>
      <c r="C80" s="2"/>
      <c r="D80" s="2"/>
      <c r="E80" s="2"/>
      <c r="F80" s="12"/>
      <c r="G80" s="13"/>
      <c r="H80" s="14"/>
      <c r="I80" s="2"/>
      <c r="J80" s="12"/>
      <c r="K80" s="15"/>
      <c r="L80" s="15"/>
      <c r="M80" s="16"/>
      <c r="N80" s="3"/>
      <c r="O80" s="12"/>
      <c r="P80" s="2"/>
      <c r="Q80" s="2"/>
      <c r="R80" s="2"/>
      <c r="S80" s="2"/>
      <c r="T80" s="2"/>
      <c r="U80" s="2"/>
      <c r="V80" s="2"/>
      <c r="W80" s="2"/>
      <c r="X80" s="2"/>
    </row>
    <row r="81" spans="1:24" x14ac:dyDescent="0.35">
      <c r="A81" s="11"/>
      <c r="B81" s="12"/>
      <c r="C81" s="2"/>
      <c r="D81" s="2"/>
      <c r="E81" s="2"/>
      <c r="F81" s="12"/>
      <c r="G81" s="13"/>
      <c r="H81" s="14"/>
      <c r="I81" s="2"/>
      <c r="J81" s="12"/>
      <c r="K81" s="15"/>
      <c r="L81" s="15"/>
      <c r="M81" s="16"/>
      <c r="N81" s="3"/>
      <c r="O81" s="12"/>
      <c r="P81" s="2"/>
      <c r="Q81" s="2"/>
      <c r="R81" s="2"/>
      <c r="S81" s="2"/>
      <c r="T81" s="2"/>
      <c r="U81" s="2"/>
      <c r="V81" s="2"/>
      <c r="W81" s="2"/>
      <c r="X81" s="2"/>
    </row>
    <row r="82" spans="1:24" s="5" customFormat="1" x14ac:dyDescent="0.35">
      <c r="A82" s="17"/>
      <c r="B82" s="2"/>
      <c r="C82" s="2"/>
      <c r="D82" s="2"/>
      <c r="E82" s="2"/>
      <c r="F82" s="18"/>
      <c r="G82" s="19"/>
      <c r="H82" s="14"/>
      <c r="I82" s="2"/>
      <c r="J82" s="2"/>
      <c r="K82" s="3"/>
      <c r="L82" s="15"/>
      <c r="M82" s="16"/>
      <c r="N82" s="3"/>
      <c r="O82" s="2"/>
      <c r="P82" s="2"/>
      <c r="Q82" s="2"/>
      <c r="R82" s="2"/>
      <c r="S82" s="2"/>
      <c r="T82" s="2"/>
      <c r="U82" s="2"/>
      <c r="V82" s="2"/>
      <c r="W82" s="2"/>
      <c r="X82" s="2"/>
    </row>
    <row r="83" spans="1:24" s="5" customFormat="1" x14ac:dyDescent="0.35">
      <c r="A83" s="17"/>
      <c r="B83" s="2"/>
      <c r="C83" s="2"/>
      <c r="D83" s="2"/>
      <c r="E83" s="2"/>
      <c r="F83" s="18"/>
      <c r="G83" s="19"/>
      <c r="H83" s="14"/>
      <c r="I83" s="2"/>
      <c r="J83" s="2"/>
      <c r="K83" s="3"/>
      <c r="L83" s="15"/>
      <c r="M83" s="16"/>
      <c r="N83" s="3"/>
      <c r="O83" s="2"/>
      <c r="P83" s="2"/>
      <c r="Q83" s="2"/>
      <c r="R83" s="2"/>
      <c r="S83" s="2"/>
      <c r="T83" s="2"/>
      <c r="U83" s="2"/>
      <c r="V83" s="2"/>
      <c r="W83" s="2"/>
      <c r="X83" s="2"/>
    </row>
    <row r="84" spans="1:24" s="5" customFormat="1" x14ac:dyDescent="0.35">
      <c r="A84" s="17"/>
      <c r="B84" s="2"/>
      <c r="C84" s="2"/>
      <c r="D84" s="2"/>
      <c r="E84" s="2"/>
      <c r="F84" s="18"/>
      <c r="G84" s="19"/>
      <c r="H84" s="14"/>
      <c r="I84" s="2"/>
      <c r="J84" s="2"/>
      <c r="K84" s="3"/>
      <c r="L84" s="15"/>
      <c r="M84" s="16"/>
      <c r="N84" s="3"/>
      <c r="O84" s="2"/>
      <c r="P84" s="2"/>
      <c r="Q84" s="2"/>
      <c r="R84" s="2"/>
      <c r="S84" s="2"/>
      <c r="T84" s="2"/>
      <c r="U84" s="2"/>
      <c r="V84" s="2"/>
      <c r="W84" s="2"/>
      <c r="X84" s="2"/>
    </row>
    <row r="85" spans="1:24" s="5" customFormat="1" x14ac:dyDescent="0.35">
      <c r="A85" s="17"/>
      <c r="B85" s="2"/>
      <c r="C85" s="2"/>
      <c r="D85" s="2"/>
      <c r="E85" s="2"/>
      <c r="F85" s="18"/>
      <c r="G85" s="19"/>
      <c r="H85" s="14"/>
      <c r="I85" s="2"/>
      <c r="J85" s="2"/>
      <c r="K85" s="3"/>
      <c r="L85" s="15"/>
      <c r="M85" s="16"/>
      <c r="N85" s="3"/>
      <c r="O85" s="2"/>
      <c r="P85" s="2"/>
      <c r="Q85" s="2"/>
      <c r="R85" s="2"/>
      <c r="S85" s="2"/>
      <c r="T85" s="2"/>
      <c r="U85" s="2"/>
      <c r="V85" s="2"/>
      <c r="W85" s="2"/>
      <c r="X85" s="2"/>
    </row>
    <row r="86" spans="1:24" s="5" customFormat="1" x14ac:dyDescent="0.35">
      <c r="A86" s="17"/>
      <c r="B86" s="2"/>
      <c r="C86" s="2"/>
      <c r="D86" s="2"/>
      <c r="E86" s="2"/>
      <c r="F86" s="18"/>
      <c r="G86" s="19"/>
      <c r="H86" s="14"/>
      <c r="I86" s="2"/>
      <c r="J86" s="2"/>
      <c r="K86" s="3"/>
      <c r="L86" s="15"/>
      <c r="M86" s="16"/>
      <c r="N86" s="3"/>
      <c r="O86" s="2"/>
      <c r="P86" s="2"/>
      <c r="Q86" s="2"/>
      <c r="R86" s="2"/>
      <c r="S86" s="2"/>
      <c r="T86" s="2"/>
      <c r="U86" s="2"/>
      <c r="V86" s="2"/>
      <c r="W86" s="2"/>
      <c r="X86" s="2"/>
    </row>
    <row r="87" spans="1:24" x14ac:dyDescent="0.35">
      <c r="A87" s="17"/>
      <c r="B87" s="2"/>
      <c r="C87" s="2"/>
      <c r="D87" s="2"/>
      <c r="E87" s="2"/>
      <c r="F87" s="18"/>
      <c r="G87" s="19"/>
      <c r="H87" s="14"/>
      <c r="I87" s="2"/>
      <c r="J87" s="2"/>
      <c r="K87" s="3"/>
      <c r="L87" s="15"/>
      <c r="M87" s="16"/>
      <c r="N87" s="3"/>
      <c r="O87" s="2"/>
      <c r="P87" s="2"/>
      <c r="Q87" s="2"/>
      <c r="R87" s="2"/>
      <c r="S87" s="2"/>
      <c r="T87" s="2"/>
      <c r="U87" s="2"/>
      <c r="V87" s="2"/>
      <c r="W87" s="2"/>
      <c r="X87" s="2"/>
    </row>
    <row r="88" spans="1:24" s="5" customFormat="1" x14ac:dyDescent="0.35">
      <c r="A88" s="17"/>
      <c r="B88" s="2"/>
      <c r="C88" s="2"/>
      <c r="D88" s="2"/>
      <c r="E88" s="2"/>
      <c r="F88" s="18"/>
      <c r="G88" s="19"/>
      <c r="H88" s="14"/>
      <c r="I88" s="2"/>
      <c r="J88" s="2"/>
      <c r="K88" s="3"/>
      <c r="L88" s="15"/>
      <c r="M88" s="16"/>
      <c r="N88" s="3"/>
      <c r="O88" s="2"/>
      <c r="P88" s="2"/>
      <c r="Q88" s="2"/>
      <c r="R88" s="2"/>
      <c r="S88" s="2"/>
      <c r="T88" s="2"/>
      <c r="U88" s="2"/>
      <c r="V88" s="2"/>
      <c r="W88" s="2"/>
      <c r="X88" s="2"/>
    </row>
    <row r="89" spans="1:24" s="5" customFormat="1" x14ac:dyDescent="0.35">
      <c r="A89" s="17"/>
      <c r="B89" s="2"/>
      <c r="C89" s="2"/>
      <c r="D89" s="2"/>
      <c r="E89" s="2"/>
      <c r="F89" s="18"/>
      <c r="G89" s="19"/>
      <c r="H89" s="14"/>
      <c r="I89" s="2"/>
      <c r="J89" s="2"/>
      <c r="K89" s="3"/>
      <c r="L89" s="15"/>
      <c r="M89" s="16"/>
      <c r="N89" s="3"/>
      <c r="O89" s="2"/>
      <c r="P89" s="2"/>
      <c r="Q89" s="2"/>
      <c r="R89" s="2"/>
      <c r="S89" s="2"/>
      <c r="T89" s="2"/>
      <c r="U89" s="2"/>
      <c r="V89" s="2"/>
      <c r="W89" s="2"/>
      <c r="X89" s="2"/>
    </row>
    <row r="90" spans="1:24" s="5" customFormat="1" x14ac:dyDescent="0.35">
      <c r="A90" s="17"/>
      <c r="B90" s="2"/>
      <c r="C90" s="2"/>
      <c r="D90" s="2"/>
      <c r="E90" s="2"/>
      <c r="F90" s="18"/>
      <c r="G90" s="19"/>
      <c r="H90" s="14"/>
      <c r="I90" s="2"/>
      <c r="J90" s="2"/>
      <c r="K90" s="3"/>
      <c r="L90" s="15"/>
      <c r="M90" s="16"/>
      <c r="N90" s="3"/>
      <c r="O90" s="2"/>
      <c r="P90" s="2"/>
      <c r="Q90" s="2"/>
      <c r="R90" s="2"/>
      <c r="S90" s="2"/>
      <c r="T90" s="2"/>
      <c r="U90" s="2"/>
      <c r="V90" s="2"/>
      <c r="W90" s="2"/>
      <c r="X90" s="2"/>
    </row>
    <row r="91" spans="1:24" x14ac:dyDescent="0.35">
      <c r="A91" s="17"/>
      <c r="B91" s="2"/>
      <c r="C91" s="2"/>
      <c r="D91" s="2"/>
      <c r="E91" s="2"/>
      <c r="F91" s="18"/>
      <c r="G91" s="19"/>
      <c r="H91" s="14"/>
      <c r="I91" s="2"/>
      <c r="J91" s="2"/>
      <c r="K91" s="3"/>
      <c r="L91" s="15"/>
      <c r="M91" s="16"/>
      <c r="N91" s="3"/>
      <c r="O91" s="2"/>
      <c r="P91" s="2"/>
      <c r="Q91" s="2"/>
      <c r="R91" s="2"/>
      <c r="S91" s="2"/>
      <c r="T91" s="2"/>
      <c r="U91" s="2"/>
      <c r="V91" s="2"/>
      <c r="W91" s="2"/>
      <c r="X91" s="2"/>
    </row>
    <row r="92" spans="1:24" s="5" customFormat="1" x14ac:dyDescent="0.35">
      <c r="A92" s="17"/>
      <c r="B92" s="2"/>
      <c r="C92" s="2"/>
      <c r="D92" s="2"/>
      <c r="E92" s="2"/>
      <c r="F92" s="18"/>
      <c r="G92" s="19"/>
      <c r="H92" s="14"/>
      <c r="I92" s="2"/>
      <c r="J92" s="2"/>
      <c r="K92" s="3"/>
      <c r="L92" s="15"/>
      <c r="M92" s="16"/>
      <c r="N92" s="3"/>
      <c r="O92" s="2"/>
      <c r="P92" s="2"/>
      <c r="Q92" s="2"/>
      <c r="R92" s="2"/>
      <c r="S92" s="2"/>
      <c r="T92" s="2"/>
      <c r="U92" s="2"/>
      <c r="V92" s="2"/>
      <c r="W92" s="2"/>
      <c r="X92" s="2"/>
    </row>
    <row r="93" spans="1:24" s="5" customFormat="1" x14ac:dyDescent="0.35">
      <c r="A93" s="17"/>
      <c r="B93" s="2"/>
      <c r="C93" s="2"/>
      <c r="D93" s="2"/>
      <c r="E93" s="2"/>
      <c r="F93" s="18"/>
      <c r="G93" s="19"/>
      <c r="H93" s="14"/>
      <c r="I93" s="2"/>
      <c r="J93" s="2"/>
      <c r="K93" s="3"/>
      <c r="L93" s="15"/>
      <c r="M93" s="16"/>
      <c r="N93" s="3"/>
      <c r="O93" s="2"/>
      <c r="P93" s="2"/>
      <c r="Q93" s="2"/>
      <c r="R93" s="2"/>
      <c r="S93" s="2"/>
      <c r="T93" s="2"/>
      <c r="U93" s="2"/>
      <c r="V93" s="2"/>
      <c r="W93" s="2"/>
      <c r="X93" s="2"/>
    </row>
    <row r="94" spans="1:24" s="5" customFormat="1" x14ac:dyDescent="0.35">
      <c r="A94" s="17"/>
      <c r="B94" s="2"/>
      <c r="C94" s="2"/>
      <c r="D94" s="2"/>
      <c r="E94" s="2"/>
      <c r="F94" s="18"/>
      <c r="G94" s="19"/>
      <c r="H94" s="14"/>
      <c r="I94" s="2"/>
      <c r="J94" s="2"/>
      <c r="K94" s="3"/>
      <c r="L94" s="15"/>
      <c r="M94" s="16"/>
      <c r="N94" s="3"/>
      <c r="O94" s="2"/>
      <c r="P94" s="2"/>
      <c r="Q94" s="2"/>
      <c r="R94" s="2"/>
      <c r="S94" s="2"/>
      <c r="T94" s="2"/>
      <c r="U94" s="2"/>
      <c r="V94" s="2"/>
      <c r="W94" s="2"/>
      <c r="X94" s="2"/>
    </row>
    <row r="95" spans="1:24" s="5" customFormat="1" x14ac:dyDescent="0.35">
      <c r="A95" s="17"/>
      <c r="B95" s="2"/>
      <c r="C95" s="2"/>
      <c r="D95" s="2"/>
      <c r="E95" s="2"/>
      <c r="F95" s="18"/>
      <c r="G95" s="19"/>
      <c r="H95" s="14"/>
      <c r="I95" s="2"/>
      <c r="J95" s="2"/>
      <c r="K95" s="3"/>
      <c r="L95" s="15"/>
      <c r="M95" s="16"/>
      <c r="N95" s="3"/>
      <c r="O95" s="2"/>
      <c r="P95" s="2"/>
      <c r="Q95" s="2"/>
      <c r="R95" s="2"/>
      <c r="S95" s="2"/>
      <c r="T95" s="2"/>
      <c r="U95" s="2"/>
      <c r="V95" s="2"/>
      <c r="W95" s="2"/>
      <c r="X95" s="2"/>
    </row>
    <row r="96" spans="1:24" s="5" customFormat="1" x14ac:dyDescent="0.35">
      <c r="A96" s="17"/>
      <c r="B96" s="2"/>
      <c r="C96" s="2"/>
      <c r="D96" s="2"/>
      <c r="E96" s="2"/>
      <c r="F96" s="18"/>
      <c r="G96" s="19"/>
      <c r="H96" s="14"/>
      <c r="I96" s="2"/>
      <c r="J96" s="2"/>
      <c r="K96" s="3"/>
      <c r="L96" s="15"/>
      <c r="M96" s="16"/>
      <c r="N96" s="3"/>
      <c r="O96" s="2"/>
      <c r="P96" s="2"/>
      <c r="Q96" s="2"/>
      <c r="R96" s="2"/>
      <c r="S96" s="2"/>
      <c r="T96" s="2"/>
      <c r="U96" s="2"/>
      <c r="V96" s="2"/>
      <c r="W96" s="2"/>
      <c r="X96" s="2"/>
    </row>
    <row r="97" spans="1:24" s="5" customFormat="1" x14ac:dyDescent="0.35">
      <c r="A97" s="17"/>
      <c r="B97" s="2"/>
      <c r="C97" s="2"/>
      <c r="D97" s="2"/>
      <c r="E97" s="2"/>
      <c r="F97" s="18"/>
      <c r="G97" s="19"/>
      <c r="H97" s="14"/>
      <c r="I97" s="2"/>
      <c r="J97" s="2"/>
      <c r="K97" s="3"/>
      <c r="L97" s="15"/>
      <c r="M97" s="16"/>
      <c r="N97" s="3"/>
      <c r="O97" s="2"/>
      <c r="P97" s="2"/>
      <c r="Q97" s="2"/>
      <c r="R97" s="2"/>
      <c r="S97" s="2"/>
      <c r="T97" s="2"/>
      <c r="U97" s="2"/>
      <c r="V97" s="2"/>
      <c r="W97" s="2"/>
      <c r="X97" s="2"/>
    </row>
    <row r="98" spans="1:24" s="5" customFormat="1" x14ac:dyDescent="0.35">
      <c r="A98" s="17"/>
      <c r="B98" s="2"/>
      <c r="C98" s="2"/>
      <c r="D98" s="2"/>
      <c r="E98" s="2"/>
      <c r="F98" s="18"/>
      <c r="G98" s="19"/>
      <c r="H98" s="14"/>
      <c r="I98" s="2"/>
      <c r="J98" s="2"/>
      <c r="K98" s="3"/>
      <c r="L98" s="15"/>
      <c r="M98" s="16"/>
      <c r="N98" s="3"/>
      <c r="O98" s="2"/>
      <c r="P98" s="2"/>
      <c r="Q98" s="2"/>
      <c r="R98" s="2"/>
      <c r="S98" s="2"/>
      <c r="T98" s="2"/>
      <c r="U98" s="2"/>
      <c r="V98" s="2"/>
      <c r="W98" s="2"/>
      <c r="X98" s="2"/>
    </row>
    <row r="99" spans="1:24" s="5" customFormat="1" x14ac:dyDescent="0.35">
      <c r="A99" s="17"/>
      <c r="B99" s="2"/>
      <c r="C99" s="2"/>
      <c r="D99" s="2"/>
      <c r="E99" s="2"/>
      <c r="F99" s="18"/>
      <c r="G99" s="19"/>
      <c r="H99" s="14"/>
      <c r="I99" s="2"/>
      <c r="J99" s="2"/>
      <c r="K99" s="3"/>
      <c r="L99" s="15"/>
      <c r="M99" s="16"/>
      <c r="N99" s="3"/>
      <c r="O99" s="2"/>
      <c r="P99" s="2"/>
      <c r="Q99" s="2"/>
      <c r="R99" s="2"/>
      <c r="S99" s="2"/>
      <c r="T99" s="2"/>
      <c r="U99" s="2"/>
      <c r="V99" s="2"/>
      <c r="W99" s="2"/>
      <c r="X99" s="2"/>
    </row>
    <row r="100" spans="1:24" s="5" customFormat="1" x14ac:dyDescent="0.35">
      <c r="A100" s="17"/>
      <c r="B100" s="2"/>
      <c r="C100" s="2"/>
      <c r="D100" s="2"/>
      <c r="E100" s="2"/>
      <c r="F100" s="18"/>
      <c r="G100" s="19"/>
      <c r="H100" s="14"/>
      <c r="I100" s="2"/>
      <c r="J100" s="2"/>
      <c r="K100" s="3"/>
      <c r="L100" s="15"/>
      <c r="M100" s="16"/>
      <c r="N100" s="3"/>
      <c r="O100" s="2"/>
      <c r="P100" s="2"/>
      <c r="Q100" s="2"/>
      <c r="R100" s="2"/>
      <c r="S100" s="2"/>
      <c r="T100" s="2"/>
      <c r="U100" s="2"/>
      <c r="V100" s="2"/>
      <c r="W100" s="2"/>
      <c r="X100" s="2"/>
    </row>
    <row r="101" spans="1:24" x14ac:dyDescent="0.35">
      <c r="A101" s="17"/>
      <c r="B101" s="2"/>
      <c r="C101" s="2"/>
      <c r="D101" s="2"/>
      <c r="E101" s="2"/>
      <c r="F101" s="18"/>
      <c r="G101" s="19"/>
      <c r="H101" s="14"/>
      <c r="I101" s="2"/>
      <c r="J101" s="2"/>
      <c r="K101" s="3"/>
      <c r="L101" s="15"/>
      <c r="M101" s="16"/>
      <c r="N101" s="3"/>
      <c r="O101" s="2"/>
      <c r="P101" s="2"/>
      <c r="Q101" s="2"/>
      <c r="R101" s="2"/>
      <c r="S101" s="2"/>
      <c r="T101" s="2"/>
      <c r="U101" s="2"/>
      <c r="V101" s="2"/>
      <c r="W101" s="2"/>
      <c r="X101" s="2"/>
    </row>
    <row r="102" spans="1:24" x14ac:dyDescent="0.35">
      <c r="A102" s="17"/>
      <c r="B102" s="2"/>
      <c r="C102" s="2"/>
      <c r="D102" s="2"/>
      <c r="E102" s="2"/>
      <c r="F102" s="18"/>
      <c r="G102" s="19"/>
      <c r="H102" s="14"/>
      <c r="I102" s="2"/>
      <c r="J102" s="2"/>
      <c r="K102" s="3"/>
      <c r="L102" s="15"/>
      <c r="M102" s="16"/>
      <c r="N102" s="3"/>
      <c r="O102" s="2"/>
      <c r="P102" s="2"/>
      <c r="Q102" s="2"/>
      <c r="R102" s="2"/>
      <c r="S102" s="2"/>
      <c r="T102" s="2"/>
      <c r="U102" s="2"/>
      <c r="V102" s="2"/>
      <c r="W102" s="2"/>
      <c r="X102" s="2"/>
    </row>
    <row r="103" spans="1:24" x14ac:dyDescent="0.35">
      <c r="A103" s="17"/>
      <c r="B103" s="2"/>
      <c r="C103" s="2"/>
      <c r="D103" s="2"/>
      <c r="E103" s="2"/>
      <c r="F103" s="18"/>
      <c r="G103" s="19"/>
      <c r="H103" s="14"/>
      <c r="I103" s="2"/>
      <c r="J103" s="2"/>
      <c r="K103" s="3"/>
      <c r="L103" s="15"/>
      <c r="M103" s="16"/>
      <c r="N103" s="3"/>
      <c r="O103" s="2"/>
      <c r="P103" s="2"/>
      <c r="Q103" s="2"/>
      <c r="R103" s="2"/>
      <c r="S103" s="2"/>
      <c r="T103" s="2"/>
      <c r="U103" s="2"/>
      <c r="V103" s="2"/>
      <c r="W103" s="2"/>
      <c r="X103" s="2"/>
    </row>
    <row r="104" spans="1:24" x14ac:dyDescent="0.35">
      <c r="A104" s="17"/>
      <c r="B104" s="2"/>
      <c r="C104" s="2"/>
      <c r="D104" s="2"/>
      <c r="E104" s="2"/>
      <c r="F104" s="20"/>
      <c r="G104" s="19"/>
      <c r="H104" s="14"/>
      <c r="I104" s="2"/>
      <c r="J104" s="2"/>
      <c r="K104" s="3"/>
      <c r="L104" s="15"/>
      <c r="M104" s="16"/>
      <c r="N104" s="3"/>
      <c r="O104" s="2"/>
      <c r="P104" s="2"/>
      <c r="Q104" s="2"/>
      <c r="R104" s="2"/>
      <c r="S104" s="2"/>
      <c r="T104" s="2"/>
      <c r="U104" s="2"/>
      <c r="V104" s="2"/>
      <c r="W104" s="2"/>
      <c r="X104" s="2"/>
    </row>
    <row r="105" spans="1:24" x14ac:dyDescent="0.35">
      <c r="A105" s="17"/>
      <c r="B105" s="2"/>
      <c r="C105" s="2"/>
      <c r="D105" s="2"/>
      <c r="E105" s="2"/>
      <c r="F105" s="18"/>
      <c r="G105" s="19"/>
      <c r="H105" s="14"/>
      <c r="I105" s="2"/>
      <c r="J105" s="2"/>
      <c r="K105" s="3"/>
      <c r="L105" s="15"/>
      <c r="M105" s="16"/>
      <c r="N105" s="3"/>
      <c r="O105" s="2"/>
      <c r="P105" s="2"/>
      <c r="Q105" s="2"/>
      <c r="R105" s="2"/>
      <c r="S105" s="2"/>
      <c r="T105" s="2"/>
      <c r="U105" s="2"/>
      <c r="V105" s="2"/>
      <c r="W105" s="2"/>
      <c r="X105" s="2"/>
    </row>
    <row r="106" spans="1:24" x14ac:dyDescent="0.35">
      <c r="A106" s="17"/>
      <c r="B106" s="2"/>
      <c r="C106" s="2"/>
      <c r="D106" s="2"/>
      <c r="E106" s="2"/>
      <c r="F106" s="18"/>
      <c r="G106" s="19"/>
      <c r="H106" s="14"/>
      <c r="I106" s="2"/>
      <c r="J106" s="2"/>
      <c r="K106" s="3"/>
      <c r="L106" s="15"/>
      <c r="M106" s="16"/>
      <c r="N106" s="3"/>
      <c r="O106" s="2"/>
      <c r="P106" s="2"/>
      <c r="Q106" s="2"/>
      <c r="R106" s="2"/>
      <c r="S106" s="2"/>
      <c r="T106" s="2"/>
      <c r="U106" s="2"/>
      <c r="V106" s="2"/>
      <c r="W106" s="2"/>
      <c r="X106" s="2"/>
    </row>
    <row r="107" spans="1:24" x14ac:dyDescent="0.35">
      <c r="A107" s="17"/>
      <c r="B107" s="2"/>
      <c r="C107" s="2"/>
      <c r="D107" s="2"/>
      <c r="E107" s="2"/>
      <c r="F107" s="18"/>
      <c r="G107" s="19"/>
      <c r="H107" s="14"/>
      <c r="I107" s="2"/>
      <c r="J107" s="2"/>
      <c r="K107" s="3"/>
      <c r="L107" s="15"/>
      <c r="M107" s="16"/>
      <c r="N107" s="3"/>
      <c r="O107" s="2"/>
      <c r="P107" s="2"/>
      <c r="Q107" s="2"/>
      <c r="R107" s="2"/>
      <c r="S107" s="2"/>
      <c r="T107" s="2"/>
      <c r="U107" s="2"/>
      <c r="V107" s="2"/>
      <c r="W107" s="2"/>
      <c r="X107" s="2"/>
    </row>
    <row r="108" spans="1:24" x14ac:dyDescent="0.35">
      <c r="A108" s="17"/>
      <c r="B108" s="2"/>
      <c r="C108" s="2"/>
      <c r="D108" s="2"/>
      <c r="E108" s="2"/>
      <c r="F108" s="18"/>
      <c r="G108" s="19"/>
      <c r="H108" s="14"/>
      <c r="I108" s="2"/>
      <c r="J108" s="2"/>
      <c r="K108" s="3"/>
      <c r="L108" s="15"/>
      <c r="M108" s="16"/>
      <c r="N108" s="3"/>
      <c r="O108" s="2"/>
      <c r="P108" s="2"/>
      <c r="Q108" s="2"/>
      <c r="R108" s="2"/>
      <c r="S108" s="2"/>
      <c r="T108" s="2"/>
      <c r="U108" s="2"/>
      <c r="V108" s="2"/>
      <c r="W108" s="2"/>
      <c r="X108" s="2"/>
    </row>
    <row r="109" spans="1:24" x14ac:dyDescent="0.35">
      <c r="A109" s="17"/>
      <c r="B109" s="2"/>
      <c r="C109" s="2"/>
      <c r="D109" s="2"/>
      <c r="E109" s="2"/>
      <c r="F109" s="18"/>
      <c r="G109" s="19"/>
      <c r="H109" s="14"/>
      <c r="I109" s="2"/>
      <c r="J109" s="2"/>
      <c r="K109" s="3"/>
      <c r="L109" s="15"/>
      <c r="M109" s="16"/>
      <c r="N109" s="3"/>
      <c r="O109" s="2"/>
      <c r="P109" s="2"/>
      <c r="Q109" s="2"/>
      <c r="R109" s="2"/>
      <c r="S109" s="2"/>
      <c r="T109" s="2"/>
      <c r="U109" s="2"/>
      <c r="V109" s="2"/>
      <c r="W109" s="2"/>
      <c r="X109" s="2"/>
    </row>
    <row r="110" spans="1:24" x14ac:dyDescent="0.35">
      <c r="A110" s="17"/>
      <c r="B110" s="2"/>
      <c r="C110" s="2"/>
      <c r="D110" s="2"/>
      <c r="E110" s="2"/>
      <c r="F110" s="18"/>
      <c r="G110" s="19"/>
      <c r="H110" s="14"/>
      <c r="I110" s="2"/>
      <c r="J110" s="2"/>
      <c r="K110" s="3"/>
      <c r="L110" s="15"/>
      <c r="M110" s="16"/>
      <c r="N110" s="3"/>
      <c r="O110" s="2"/>
      <c r="P110" s="2"/>
      <c r="Q110" s="2"/>
      <c r="R110" s="2"/>
      <c r="S110" s="2"/>
      <c r="T110" s="2"/>
      <c r="U110" s="2"/>
      <c r="V110" s="2"/>
      <c r="W110" s="2"/>
      <c r="X110" s="2"/>
    </row>
    <row r="111" spans="1:24" x14ac:dyDescent="0.35">
      <c r="A111" s="17"/>
      <c r="B111" s="2"/>
      <c r="C111" s="2"/>
      <c r="D111" s="2"/>
      <c r="E111" s="2"/>
      <c r="F111" s="18"/>
      <c r="G111" s="19"/>
      <c r="H111" s="14"/>
      <c r="I111" s="2"/>
      <c r="J111" s="2"/>
      <c r="K111" s="3"/>
      <c r="L111" s="15"/>
      <c r="M111" s="16"/>
      <c r="N111" s="3"/>
      <c r="O111" s="2"/>
      <c r="P111" s="2"/>
      <c r="Q111" s="2"/>
      <c r="R111" s="2"/>
      <c r="S111" s="2"/>
      <c r="T111" s="2"/>
      <c r="U111" s="2"/>
      <c r="V111" s="2"/>
      <c r="W111" s="2"/>
      <c r="X111" s="2"/>
    </row>
    <row r="112" spans="1:24" x14ac:dyDescent="0.35">
      <c r="A112" s="17"/>
      <c r="B112" s="2"/>
      <c r="C112" s="2"/>
      <c r="D112" s="2"/>
      <c r="E112" s="2"/>
      <c r="F112" s="18"/>
      <c r="G112" s="19"/>
      <c r="H112" s="3"/>
      <c r="I112" s="2"/>
      <c r="J112" s="2"/>
      <c r="K112" s="3"/>
      <c r="L112" s="2"/>
      <c r="M112" s="21"/>
      <c r="N112" s="3"/>
      <c r="O112" s="2"/>
      <c r="P112" s="2"/>
      <c r="Q112" s="2"/>
      <c r="R112" s="2"/>
      <c r="S112" s="2"/>
      <c r="T112" s="2"/>
      <c r="U112" s="2"/>
      <c r="V112" s="2"/>
      <c r="W112" s="2"/>
      <c r="X112" s="2"/>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topLeftCell="D77" zoomScaleNormal="100" workbookViewId="0">
      <selection activeCell="I81" sqref="I81:J81"/>
    </sheetView>
  </sheetViews>
  <sheetFormatPr baseColWidth="10" defaultColWidth="36.7265625" defaultRowHeight="10.5" x14ac:dyDescent="0.35"/>
  <cols>
    <col min="1" max="1" width="52.54296875" style="7" customWidth="1"/>
    <col min="2" max="2" width="15.453125" style="1" customWidth="1"/>
    <col min="3" max="3" width="10.453125" style="1" customWidth="1"/>
    <col min="4" max="4" width="23.72656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9.54296875" style="4" bestFit="1" customWidth="1"/>
    <col min="12" max="12" width="14.26953125" style="1" bestFit="1" customWidth="1"/>
    <col min="13" max="13" width="10.81640625" style="1" bestFit="1" customWidth="1"/>
    <col min="14" max="14" width="11.54296875" style="4" customWidth="1"/>
    <col min="15" max="15" width="12" style="1" bestFit="1" customWidth="1"/>
    <col min="16" max="16" width="13.26953125" style="1" bestFit="1" customWidth="1"/>
    <col min="17" max="17" width="12.54296875" style="1" bestFit="1" customWidth="1"/>
    <col min="18" max="19" width="12.54296875" style="1" customWidth="1"/>
    <col min="20" max="21" width="15" style="1" customWidth="1"/>
    <col min="22" max="22" width="12.54296875" style="1" customWidth="1"/>
    <col min="23" max="23" width="11" style="1" bestFit="1" customWidth="1"/>
    <col min="24" max="24" width="7.81640625" style="1" bestFit="1" customWidth="1"/>
    <col min="25" max="16384" width="36.7265625" style="1"/>
  </cols>
  <sheetData>
    <row r="1" spans="1:24"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302</v>
      </c>
      <c r="R1" s="9" t="s">
        <v>8</v>
      </c>
      <c r="S1" s="9" t="s">
        <v>304</v>
      </c>
      <c r="T1" s="9" t="s">
        <v>305</v>
      </c>
      <c r="U1" s="9" t="s">
        <v>306</v>
      </c>
      <c r="V1" s="9" t="s">
        <v>303</v>
      </c>
      <c r="W1" s="9" t="s">
        <v>6</v>
      </c>
      <c r="X1" s="9" t="s">
        <v>7</v>
      </c>
    </row>
    <row r="2" spans="1:24" s="5" customFormat="1" ht="42" x14ac:dyDescent="0.35">
      <c r="A2" s="17" t="s">
        <v>339</v>
      </c>
      <c r="B2" s="2" t="s">
        <v>340</v>
      </c>
      <c r="C2" s="2" t="s">
        <v>250</v>
      </c>
      <c r="D2" s="2" t="s">
        <v>21</v>
      </c>
      <c r="E2" s="2"/>
      <c r="F2" s="18">
        <v>4</v>
      </c>
      <c r="G2" s="19">
        <v>42506</v>
      </c>
      <c r="H2" s="14">
        <v>3</v>
      </c>
      <c r="I2" s="2" t="s">
        <v>341</v>
      </c>
      <c r="J2" s="2" t="s">
        <v>342</v>
      </c>
      <c r="K2" s="3">
        <v>43629.96</v>
      </c>
      <c r="L2" s="3">
        <v>36153.49</v>
      </c>
      <c r="M2" s="2">
        <v>21</v>
      </c>
      <c r="N2" s="3">
        <v>43745.67</v>
      </c>
      <c r="O2" s="24" t="s">
        <v>197</v>
      </c>
      <c r="P2" s="2"/>
      <c r="Q2" s="2" t="s">
        <v>343</v>
      </c>
      <c r="R2" s="2" t="s">
        <v>344</v>
      </c>
      <c r="S2" s="2"/>
    </row>
    <row r="3" spans="1:24" ht="42" x14ac:dyDescent="0.35">
      <c r="A3" s="17" t="s">
        <v>293</v>
      </c>
      <c r="B3" s="2" t="s">
        <v>294</v>
      </c>
      <c r="C3" s="2" t="s">
        <v>200</v>
      </c>
      <c r="D3" s="2" t="s">
        <v>21</v>
      </c>
      <c r="E3" s="2"/>
      <c r="F3" s="18">
        <v>8</v>
      </c>
      <c r="G3" s="19">
        <v>42522</v>
      </c>
      <c r="H3" s="14">
        <v>3</v>
      </c>
      <c r="I3" s="2" t="s">
        <v>295</v>
      </c>
      <c r="J3" s="2" t="s">
        <v>296</v>
      </c>
      <c r="K3" s="3">
        <v>40400</v>
      </c>
      <c r="L3" s="3">
        <v>39592</v>
      </c>
      <c r="M3" s="2">
        <v>21</v>
      </c>
      <c r="N3" s="3">
        <v>47906.32</v>
      </c>
      <c r="O3" s="24" t="s">
        <v>197</v>
      </c>
      <c r="P3" s="2"/>
      <c r="Q3" s="2" t="s">
        <v>283</v>
      </c>
      <c r="R3" s="2"/>
      <c r="S3" s="2"/>
      <c r="T3" s="2"/>
      <c r="U3" s="2"/>
      <c r="V3" s="2"/>
      <c r="W3" s="2"/>
      <c r="X3" s="2"/>
    </row>
    <row r="4" spans="1:24" ht="42" x14ac:dyDescent="0.35">
      <c r="A4" s="17" t="s">
        <v>214</v>
      </c>
      <c r="B4" s="12" t="s">
        <v>215</v>
      </c>
      <c r="C4" s="2" t="s">
        <v>195</v>
      </c>
      <c r="D4" s="2" t="s">
        <v>216</v>
      </c>
      <c r="E4" s="2"/>
      <c r="F4" s="12">
        <v>6</v>
      </c>
      <c r="G4" s="13">
        <v>42594</v>
      </c>
      <c r="H4" s="14">
        <v>2</v>
      </c>
      <c r="I4" s="2" t="s">
        <v>217</v>
      </c>
      <c r="J4" s="12" t="s">
        <v>218</v>
      </c>
      <c r="K4" s="22">
        <v>48618.720000000001</v>
      </c>
      <c r="L4" s="22">
        <v>48122.8</v>
      </c>
      <c r="M4" s="23">
        <v>0.21</v>
      </c>
      <c r="N4" s="22">
        <v>58228.58</v>
      </c>
      <c r="O4" s="12" t="s">
        <v>197</v>
      </c>
      <c r="P4" s="2" t="s">
        <v>219</v>
      </c>
      <c r="Q4" s="2" t="s">
        <v>220</v>
      </c>
      <c r="R4" s="2"/>
      <c r="S4" s="2"/>
      <c r="T4" s="2"/>
      <c r="U4" s="2"/>
      <c r="V4" s="2"/>
      <c r="W4" s="2"/>
      <c r="X4" s="2"/>
    </row>
    <row r="5" spans="1:24" ht="42" x14ac:dyDescent="0.35">
      <c r="A5" s="17" t="s">
        <v>277</v>
      </c>
      <c r="B5" s="12" t="s">
        <v>278</v>
      </c>
      <c r="C5" s="2" t="s">
        <v>208</v>
      </c>
      <c r="D5" s="2" t="s">
        <v>21</v>
      </c>
      <c r="E5" s="2"/>
      <c r="F5" s="12">
        <v>6</v>
      </c>
      <c r="G5" s="13">
        <v>42601</v>
      </c>
      <c r="H5" s="14">
        <v>3</v>
      </c>
      <c r="I5" s="2" t="s">
        <v>223</v>
      </c>
      <c r="J5" s="12" t="s">
        <v>224</v>
      </c>
      <c r="K5" s="22">
        <v>49284.35</v>
      </c>
      <c r="L5" s="22">
        <v>39427.480000000003</v>
      </c>
      <c r="M5" s="23">
        <v>0.21</v>
      </c>
      <c r="N5" s="22">
        <v>47707.25</v>
      </c>
      <c r="O5" s="12" t="s">
        <v>197</v>
      </c>
      <c r="P5" s="2"/>
      <c r="Q5" s="2" t="s">
        <v>279</v>
      </c>
      <c r="R5" s="2"/>
      <c r="S5" s="2"/>
      <c r="T5" s="2"/>
      <c r="U5" s="2"/>
      <c r="V5" s="2"/>
      <c r="W5" s="2"/>
      <c r="X5" s="2"/>
    </row>
    <row r="6" spans="1:24" ht="42" x14ac:dyDescent="0.35">
      <c r="A6" s="17" t="s">
        <v>288</v>
      </c>
      <c r="B6" s="12" t="s">
        <v>289</v>
      </c>
      <c r="C6" s="2" t="s">
        <v>195</v>
      </c>
      <c r="D6" s="2" t="s">
        <v>21</v>
      </c>
      <c r="E6" s="2"/>
      <c r="F6" s="12">
        <v>6</v>
      </c>
      <c r="G6" s="13">
        <v>42632</v>
      </c>
      <c r="H6" s="14">
        <v>3</v>
      </c>
      <c r="I6" s="2" t="s">
        <v>290</v>
      </c>
      <c r="J6" s="12" t="s">
        <v>291</v>
      </c>
      <c r="K6" s="22">
        <v>28700.54</v>
      </c>
      <c r="L6" s="22">
        <v>30960</v>
      </c>
      <c r="M6" s="23">
        <v>0.21</v>
      </c>
      <c r="N6" s="22">
        <v>37461.599999999999</v>
      </c>
      <c r="O6" s="12" t="s">
        <v>197</v>
      </c>
      <c r="P6" s="2"/>
      <c r="Q6" s="2" t="s">
        <v>292</v>
      </c>
      <c r="R6" s="2"/>
      <c r="S6" s="2"/>
      <c r="T6" s="2"/>
      <c r="U6" s="2"/>
      <c r="V6" s="2"/>
      <c r="W6" s="2"/>
      <c r="X6" s="2"/>
    </row>
    <row r="7" spans="1:24" ht="42" x14ac:dyDescent="0.35">
      <c r="A7" s="17" t="s">
        <v>286</v>
      </c>
      <c r="B7" s="12" t="s">
        <v>287</v>
      </c>
      <c r="C7" s="2" t="s">
        <v>208</v>
      </c>
      <c r="D7" s="2" t="s">
        <v>21</v>
      </c>
      <c r="E7" s="2"/>
      <c r="F7" s="12">
        <v>4</v>
      </c>
      <c r="G7" s="13">
        <v>42606</v>
      </c>
      <c r="H7" s="14">
        <v>4</v>
      </c>
      <c r="I7" s="2" t="s">
        <v>232</v>
      </c>
      <c r="J7" s="12" t="s">
        <v>233</v>
      </c>
      <c r="K7" s="22">
        <v>35512.93</v>
      </c>
      <c r="L7" s="22">
        <v>25300</v>
      </c>
      <c r="M7" s="23">
        <v>0.21</v>
      </c>
      <c r="N7" s="22">
        <v>30613</v>
      </c>
      <c r="O7" s="12" t="s">
        <v>197</v>
      </c>
      <c r="P7" s="2"/>
      <c r="Q7" s="2" t="s">
        <v>229</v>
      </c>
      <c r="R7" s="2"/>
      <c r="S7" s="2"/>
      <c r="T7" s="2"/>
      <c r="U7" s="2"/>
      <c r="V7" s="2"/>
      <c r="W7" s="2"/>
      <c r="X7" s="2"/>
    </row>
    <row r="8" spans="1:24" s="26" customFormat="1" ht="42" x14ac:dyDescent="0.35">
      <c r="A8" s="17" t="s">
        <v>284</v>
      </c>
      <c r="B8" s="24" t="s">
        <v>285</v>
      </c>
      <c r="C8" s="2" t="s">
        <v>208</v>
      </c>
      <c r="D8" s="2" t="s">
        <v>21</v>
      </c>
      <c r="E8" s="24"/>
      <c r="F8" s="24">
        <v>4</v>
      </c>
      <c r="G8" s="25">
        <v>42606</v>
      </c>
      <c r="H8" s="24">
        <v>4</v>
      </c>
      <c r="I8" s="24" t="s">
        <v>232</v>
      </c>
      <c r="J8" s="24" t="s">
        <v>233</v>
      </c>
      <c r="K8" s="22">
        <v>38938.53</v>
      </c>
      <c r="L8" s="22">
        <v>25300</v>
      </c>
      <c r="M8" s="23">
        <v>0.21</v>
      </c>
      <c r="N8" s="22">
        <v>30613</v>
      </c>
      <c r="O8" s="12" t="s">
        <v>197</v>
      </c>
      <c r="P8" s="24"/>
      <c r="Q8" s="2" t="s">
        <v>229</v>
      </c>
      <c r="R8" s="2"/>
      <c r="S8" s="2"/>
      <c r="T8" s="2"/>
      <c r="U8" s="2"/>
      <c r="V8" s="2"/>
      <c r="W8" s="24"/>
      <c r="X8" s="24"/>
    </row>
    <row r="9" spans="1:24" ht="73.5" x14ac:dyDescent="0.35">
      <c r="A9" s="17" t="s">
        <v>297</v>
      </c>
      <c r="B9" s="12" t="s">
        <v>298</v>
      </c>
      <c r="C9" s="2" t="s">
        <v>227</v>
      </c>
      <c r="D9" s="2" t="s">
        <v>21</v>
      </c>
      <c r="E9" s="2"/>
      <c r="F9" s="12">
        <v>4</v>
      </c>
      <c r="G9" s="13">
        <v>42605</v>
      </c>
      <c r="H9" s="14">
        <v>3</v>
      </c>
      <c r="I9" s="2" t="s">
        <v>299</v>
      </c>
      <c r="J9" s="12" t="s">
        <v>300</v>
      </c>
      <c r="K9" s="22">
        <v>34780.870000000003</v>
      </c>
      <c r="L9" s="22">
        <v>23490</v>
      </c>
      <c r="M9" s="23">
        <v>0.21</v>
      </c>
      <c r="N9" s="22">
        <v>28422.9</v>
      </c>
      <c r="O9" s="12" t="s">
        <v>197</v>
      </c>
      <c r="P9" s="2"/>
      <c r="R9" s="2" t="s">
        <v>301</v>
      </c>
      <c r="S9" s="2"/>
      <c r="T9" s="2"/>
      <c r="U9" s="2"/>
      <c r="V9" s="2"/>
      <c r="W9" s="2"/>
      <c r="X9" s="2"/>
    </row>
    <row r="10" spans="1:24" ht="42" x14ac:dyDescent="0.35">
      <c r="A10" s="17" t="s">
        <v>225</v>
      </c>
      <c r="B10" s="12" t="s">
        <v>226</v>
      </c>
      <c r="C10" s="2" t="s">
        <v>227</v>
      </c>
      <c r="D10" s="2" t="s">
        <v>21</v>
      </c>
      <c r="E10" s="2"/>
      <c r="F10" s="12">
        <v>4</v>
      </c>
      <c r="G10" s="13">
        <v>42611</v>
      </c>
      <c r="H10" s="14">
        <v>3</v>
      </c>
      <c r="I10" s="2" t="s">
        <v>19</v>
      </c>
      <c r="J10" s="12" t="s">
        <v>228</v>
      </c>
      <c r="K10" s="22">
        <v>47865.1</v>
      </c>
      <c r="L10" s="22">
        <v>31900</v>
      </c>
      <c r="M10" s="23">
        <v>0.21</v>
      </c>
      <c r="N10" s="22">
        <v>38599</v>
      </c>
      <c r="O10" s="12" t="s">
        <v>197</v>
      </c>
      <c r="P10" s="2"/>
      <c r="Q10" s="2" t="s">
        <v>229</v>
      </c>
      <c r="R10" s="2"/>
      <c r="S10" s="2"/>
      <c r="T10" s="2"/>
      <c r="U10" s="2"/>
      <c r="V10" s="2"/>
      <c r="W10" s="2"/>
      <c r="X10" s="2"/>
    </row>
    <row r="11" spans="1:24" ht="42" x14ac:dyDescent="0.35">
      <c r="A11" s="17" t="s">
        <v>280</v>
      </c>
      <c r="B11" s="12" t="s">
        <v>281</v>
      </c>
      <c r="C11" s="2" t="s">
        <v>200</v>
      </c>
      <c r="D11" s="2" t="s">
        <v>21</v>
      </c>
      <c r="E11" s="2"/>
      <c r="F11" s="12">
        <v>8</v>
      </c>
      <c r="G11" s="13">
        <v>42144</v>
      </c>
      <c r="H11" s="14">
        <v>3</v>
      </c>
      <c r="I11" s="2" t="s">
        <v>282</v>
      </c>
      <c r="J11" s="12" t="s">
        <v>260</v>
      </c>
      <c r="K11" s="22">
        <v>44200</v>
      </c>
      <c r="L11" s="22">
        <v>43720</v>
      </c>
      <c r="M11" s="23">
        <v>0.21</v>
      </c>
      <c r="N11" s="22">
        <v>52901.2</v>
      </c>
      <c r="O11" s="12" t="s">
        <v>197</v>
      </c>
      <c r="P11" s="2"/>
      <c r="Q11" s="2" t="s">
        <v>283</v>
      </c>
      <c r="R11" s="2"/>
      <c r="S11" s="2"/>
      <c r="T11" s="2"/>
      <c r="U11" s="2"/>
      <c r="V11" s="2"/>
      <c r="W11" s="2"/>
      <c r="X11" s="2"/>
    </row>
    <row r="12" spans="1:24" ht="42" x14ac:dyDescent="0.35">
      <c r="A12" s="17" t="s">
        <v>257</v>
      </c>
      <c r="B12" s="12" t="s">
        <v>258</v>
      </c>
      <c r="C12" s="2" t="s">
        <v>200</v>
      </c>
      <c r="D12" s="2" t="s">
        <v>21</v>
      </c>
      <c r="E12" s="2"/>
      <c r="F12" s="12">
        <v>4</v>
      </c>
      <c r="G12" s="13">
        <v>42608</v>
      </c>
      <c r="H12" s="14">
        <v>2</v>
      </c>
      <c r="I12" s="2" t="s">
        <v>259</v>
      </c>
      <c r="J12" s="24" t="s">
        <v>260</v>
      </c>
      <c r="K12" s="22">
        <v>43600.42</v>
      </c>
      <c r="L12" s="22">
        <v>29212.28</v>
      </c>
      <c r="M12" s="23">
        <v>0.21</v>
      </c>
      <c r="N12" s="22">
        <v>35346.85</v>
      </c>
      <c r="O12" s="12" t="s">
        <v>197</v>
      </c>
      <c r="P12" s="2"/>
      <c r="Q12" s="2" t="s">
        <v>229</v>
      </c>
      <c r="R12" s="2"/>
      <c r="S12" s="2"/>
      <c r="T12" s="2"/>
      <c r="U12" s="2"/>
      <c r="V12" s="2"/>
      <c r="W12" s="2"/>
      <c r="X12" s="2"/>
    </row>
    <row r="13" spans="1:24" s="26" customFormat="1" ht="42" x14ac:dyDescent="0.35">
      <c r="A13" s="11" t="s">
        <v>261</v>
      </c>
      <c r="B13" s="24" t="s">
        <v>262</v>
      </c>
      <c r="C13" s="2" t="s">
        <v>200</v>
      </c>
      <c r="D13" s="2" t="s">
        <v>21</v>
      </c>
      <c r="E13" s="24"/>
      <c r="F13" s="24">
        <v>4</v>
      </c>
      <c r="G13" s="25">
        <v>42608</v>
      </c>
      <c r="H13" s="24">
        <v>3</v>
      </c>
      <c r="I13" s="24" t="s">
        <v>259</v>
      </c>
      <c r="J13" s="24" t="s">
        <v>260</v>
      </c>
      <c r="K13" s="22">
        <v>48301.23</v>
      </c>
      <c r="L13" s="22">
        <v>32361.82</v>
      </c>
      <c r="M13" s="23">
        <v>0.21</v>
      </c>
      <c r="N13" s="22">
        <v>39157.800000000003</v>
      </c>
      <c r="O13" s="12" t="s">
        <v>197</v>
      </c>
      <c r="P13" s="24"/>
      <c r="Q13" s="2" t="s">
        <v>229</v>
      </c>
      <c r="R13" s="2"/>
      <c r="S13" s="2"/>
      <c r="T13" s="2"/>
      <c r="U13" s="2"/>
      <c r="V13" s="2"/>
      <c r="W13" s="24"/>
      <c r="X13" s="24"/>
    </row>
    <row r="14" spans="1:24" s="26" customFormat="1" ht="42" x14ac:dyDescent="0.35">
      <c r="A14" s="11" t="s">
        <v>263</v>
      </c>
      <c r="B14" s="24" t="s">
        <v>264</v>
      </c>
      <c r="C14" s="2" t="s">
        <v>208</v>
      </c>
      <c r="D14" s="2" t="s">
        <v>21</v>
      </c>
      <c r="E14" s="24"/>
      <c r="F14" s="24">
        <v>4</v>
      </c>
      <c r="G14" s="25">
        <v>42608</v>
      </c>
      <c r="H14" s="24">
        <v>5</v>
      </c>
      <c r="I14" s="24" t="s">
        <v>265</v>
      </c>
      <c r="J14" s="24" t="s">
        <v>266</v>
      </c>
      <c r="K14" s="22">
        <v>47821.91</v>
      </c>
      <c r="L14" s="22">
        <v>40578.51</v>
      </c>
      <c r="M14" s="23">
        <v>0.21</v>
      </c>
      <c r="N14" s="22">
        <v>49099.99</v>
      </c>
      <c r="O14" s="12" t="s">
        <v>197</v>
      </c>
      <c r="P14" s="24"/>
      <c r="Q14" s="2" t="s">
        <v>243</v>
      </c>
      <c r="R14" s="2"/>
      <c r="S14" s="2"/>
      <c r="T14" s="2"/>
      <c r="U14" s="2"/>
      <c r="V14" s="2"/>
      <c r="W14" s="24"/>
      <c r="X14" s="24"/>
    </row>
    <row r="15" spans="1:24" s="26" customFormat="1" ht="42" x14ac:dyDescent="0.35">
      <c r="A15" s="17" t="s">
        <v>267</v>
      </c>
      <c r="B15" s="24" t="s">
        <v>268</v>
      </c>
      <c r="C15" s="2" t="s">
        <v>208</v>
      </c>
      <c r="D15" s="2" t="s">
        <v>21</v>
      </c>
      <c r="E15" s="24"/>
      <c r="F15" s="24">
        <v>4</v>
      </c>
      <c r="G15" s="25">
        <v>42607</v>
      </c>
      <c r="H15" s="24">
        <v>5</v>
      </c>
      <c r="I15" s="2" t="s">
        <v>269</v>
      </c>
      <c r="J15" s="24" t="s">
        <v>270</v>
      </c>
      <c r="K15" s="22">
        <v>23454.14</v>
      </c>
      <c r="L15" s="22">
        <v>20609.16</v>
      </c>
      <c r="M15" s="23">
        <v>0.21</v>
      </c>
      <c r="N15" s="22">
        <v>24937.08</v>
      </c>
      <c r="O15" s="12" t="s">
        <v>197</v>
      </c>
      <c r="P15" s="24"/>
      <c r="Q15" s="2" t="s">
        <v>229</v>
      </c>
      <c r="R15" s="2"/>
      <c r="S15" s="2"/>
      <c r="T15" s="2"/>
      <c r="U15" s="2"/>
      <c r="V15" s="2"/>
      <c r="W15" s="24"/>
      <c r="X15" s="24"/>
    </row>
    <row r="16" spans="1:24" s="26" customFormat="1" ht="42" x14ac:dyDescent="0.35">
      <c r="A16" s="17" t="s">
        <v>271</v>
      </c>
      <c r="B16" s="24" t="s">
        <v>272</v>
      </c>
      <c r="C16" s="2" t="s">
        <v>208</v>
      </c>
      <c r="D16" s="2" t="s">
        <v>21</v>
      </c>
      <c r="E16" s="24"/>
      <c r="F16" s="24">
        <v>4</v>
      </c>
      <c r="G16" s="25">
        <v>42607</v>
      </c>
      <c r="H16" s="24">
        <v>5</v>
      </c>
      <c r="I16" s="2" t="s">
        <v>273</v>
      </c>
      <c r="J16" s="24" t="s">
        <v>274</v>
      </c>
      <c r="K16" s="22">
        <v>35597.99</v>
      </c>
      <c r="L16" s="22">
        <v>30909.09</v>
      </c>
      <c r="M16" s="23">
        <v>0.21</v>
      </c>
      <c r="N16" s="22">
        <v>37399.99</v>
      </c>
      <c r="O16" s="12" t="s">
        <v>197</v>
      </c>
      <c r="P16" s="24"/>
      <c r="Q16" s="2" t="s">
        <v>229</v>
      </c>
      <c r="R16" s="2"/>
      <c r="S16" s="2"/>
      <c r="T16" s="2"/>
      <c r="U16" s="2"/>
      <c r="V16" s="2"/>
      <c r="W16" s="24"/>
      <c r="X16" s="24"/>
    </row>
    <row r="17" spans="1:24" s="26" customFormat="1" ht="42" x14ac:dyDescent="0.35">
      <c r="A17" s="17" t="s">
        <v>275</v>
      </c>
      <c r="B17" s="24" t="s">
        <v>276</v>
      </c>
      <c r="C17" s="2" t="s">
        <v>208</v>
      </c>
      <c r="D17" s="2" t="s">
        <v>21</v>
      </c>
      <c r="E17" s="24"/>
      <c r="F17" s="24">
        <v>4</v>
      </c>
      <c r="G17" s="25">
        <v>42607</v>
      </c>
      <c r="H17" s="24">
        <v>5</v>
      </c>
      <c r="I17" s="2" t="s">
        <v>269</v>
      </c>
      <c r="J17" s="24" t="s">
        <v>270</v>
      </c>
      <c r="K17" s="22">
        <v>49507.89</v>
      </c>
      <c r="L17" s="22">
        <v>42182.83</v>
      </c>
      <c r="M17" s="23">
        <v>0.21</v>
      </c>
      <c r="N17" s="22">
        <v>51041.22</v>
      </c>
      <c r="O17" s="12" t="s">
        <v>197</v>
      </c>
      <c r="P17" s="24"/>
      <c r="Q17" s="2" t="s">
        <v>229</v>
      </c>
      <c r="R17" s="2"/>
      <c r="S17" s="2"/>
      <c r="T17" s="2"/>
      <c r="U17" s="2"/>
      <c r="V17" s="2"/>
      <c r="W17" s="24"/>
      <c r="X17" s="24"/>
    </row>
    <row r="18" spans="1:24" s="5" customFormat="1" ht="42" x14ac:dyDescent="0.35">
      <c r="A18" s="17" t="s">
        <v>30</v>
      </c>
      <c r="B18" s="2" t="s">
        <v>31</v>
      </c>
      <c r="C18" s="2" t="s">
        <v>32</v>
      </c>
      <c r="D18" s="2" t="s">
        <v>33</v>
      </c>
      <c r="E18" s="2"/>
      <c r="F18" s="18">
        <v>4</v>
      </c>
      <c r="G18" s="19">
        <v>42709</v>
      </c>
      <c r="H18" s="14">
        <v>5</v>
      </c>
      <c r="I18" s="2" t="s">
        <v>34</v>
      </c>
      <c r="J18" s="2" t="s">
        <v>39</v>
      </c>
      <c r="K18" s="3">
        <v>99825.61</v>
      </c>
      <c r="L18" s="15">
        <v>66124.490000000005</v>
      </c>
      <c r="M18" s="16">
        <v>0.21</v>
      </c>
      <c r="N18" s="3">
        <f>L18+(L18*M18)</f>
        <v>80010.632900000011</v>
      </c>
      <c r="O18" s="2" t="s">
        <v>197</v>
      </c>
      <c r="P18" s="2"/>
      <c r="Q18" s="2" t="s">
        <v>211</v>
      </c>
      <c r="R18" s="2"/>
      <c r="S18" s="2"/>
      <c r="T18" s="2"/>
      <c r="U18" s="2"/>
      <c r="V18" s="2"/>
      <c r="W18" s="2"/>
      <c r="X18" s="2"/>
    </row>
    <row r="19" spans="1:24" ht="42" x14ac:dyDescent="0.35">
      <c r="A19" s="17" t="s">
        <v>206</v>
      </c>
      <c r="B19" s="12" t="s">
        <v>207</v>
      </c>
      <c r="C19" s="2" t="s">
        <v>208</v>
      </c>
      <c r="D19" s="2" t="s">
        <v>21</v>
      </c>
      <c r="E19" s="2"/>
      <c r="F19" s="12">
        <v>6</v>
      </c>
      <c r="G19" s="13">
        <v>42600</v>
      </c>
      <c r="H19" s="14">
        <v>4</v>
      </c>
      <c r="I19" s="2" t="s">
        <v>209</v>
      </c>
      <c r="J19" s="12" t="s">
        <v>210</v>
      </c>
      <c r="K19" s="22">
        <v>35000</v>
      </c>
      <c r="L19" s="22">
        <v>23256</v>
      </c>
      <c r="M19" s="23">
        <v>0.21</v>
      </c>
      <c r="N19" s="22">
        <v>28139.759999999998</v>
      </c>
      <c r="O19" s="12" t="s">
        <v>197</v>
      </c>
      <c r="P19" s="2"/>
      <c r="Q19" s="2" t="s">
        <v>212</v>
      </c>
      <c r="R19" s="2"/>
      <c r="S19" s="2"/>
      <c r="T19" s="2"/>
      <c r="U19" s="2"/>
      <c r="V19" s="2"/>
      <c r="W19" s="2"/>
      <c r="X19" s="2"/>
    </row>
    <row r="20" spans="1:24" ht="42" x14ac:dyDescent="0.35">
      <c r="A20" s="17" t="s">
        <v>230</v>
      </c>
      <c r="B20" s="2" t="s">
        <v>231</v>
      </c>
      <c r="C20" s="2" t="s">
        <v>227</v>
      </c>
      <c r="D20" s="2" t="s">
        <v>21</v>
      </c>
      <c r="E20" s="2"/>
      <c r="F20" s="18">
        <v>4</v>
      </c>
      <c r="G20" s="19">
        <v>42606</v>
      </c>
      <c r="H20" s="18">
        <v>3</v>
      </c>
      <c r="I20" s="2" t="s">
        <v>232</v>
      </c>
      <c r="J20" s="2" t="s">
        <v>233</v>
      </c>
      <c r="K20" s="3">
        <v>23067.43</v>
      </c>
      <c r="L20" s="3">
        <v>19250</v>
      </c>
      <c r="M20" s="21">
        <v>0.21</v>
      </c>
      <c r="N20" s="3">
        <f t="shared" ref="N20" si="0">L20+(L20*M20)</f>
        <v>23292.5</v>
      </c>
      <c r="O20" s="2" t="s">
        <v>197</v>
      </c>
      <c r="P20" s="2"/>
      <c r="Q20" s="2" t="s">
        <v>234</v>
      </c>
      <c r="R20" s="2"/>
      <c r="S20" s="2"/>
      <c r="T20" s="2"/>
      <c r="U20" s="2"/>
      <c r="V20" s="2"/>
      <c r="W20" s="2"/>
      <c r="X20" s="2"/>
    </row>
    <row r="21" spans="1:24" ht="42" x14ac:dyDescent="0.35">
      <c r="A21" s="17" t="s">
        <v>239</v>
      </c>
      <c r="B21" s="12" t="s">
        <v>240</v>
      </c>
      <c r="C21" s="2" t="s">
        <v>195</v>
      </c>
      <c r="D21" s="2" t="s">
        <v>21</v>
      </c>
      <c r="E21" s="2"/>
      <c r="F21" s="12">
        <v>4</v>
      </c>
      <c r="G21" s="13">
        <v>42619</v>
      </c>
      <c r="H21" s="14">
        <v>3</v>
      </c>
      <c r="I21" s="2" t="s">
        <v>241</v>
      </c>
      <c r="J21" s="12" t="s">
        <v>242</v>
      </c>
      <c r="K21" s="22">
        <v>49247.05</v>
      </c>
      <c r="L21" s="22">
        <v>38000</v>
      </c>
      <c r="M21" s="23">
        <v>0.21</v>
      </c>
      <c r="N21" s="22">
        <v>45980</v>
      </c>
      <c r="O21" s="12" t="s">
        <v>197</v>
      </c>
      <c r="P21" s="2"/>
      <c r="Q21" s="2" t="s">
        <v>243</v>
      </c>
      <c r="R21" s="2"/>
      <c r="S21" s="2"/>
      <c r="T21" s="2"/>
      <c r="U21" s="2"/>
      <c r="V21" s="2"/>
      <c r="W21" s="2"/>
      <c r="X21" s="2"/>
    </row>
    <row r="22" spans="1:24" ht="42" x14ac:dyDescent="0.35">
      <c r="A22" s="17" t="s">
        <v>244</v>
      </c>
      <c r="B22" s="12" t="s">
        <v>245</v>
      </c>
      <c r="C22" s="2" t="s">
        <v>195</v>
      </c>
      <c r="D22" s="2" t="s">
        <v>21</v>
      </c>
      <c r="E22" s="2"/>
      <c r="F22" s="12">
        <v>4</v>
      </c>
      <c r="G22" s="13">
        <v>42620</v>
      </c>
      <c r="H22" s="14">
        <v>4</v>
      </c>
      <c r="I22" s="2" t="s">
        <v>246</v>
      </c>
      <c r="J22" s="12" t="s">
        <v>247</v>
      </c>
      <c r="K22" s="22">
        <v>46224.27</v>
      </c>
      <c r="L22" s="22">
        <v>35407.79</v>
      </c>
      <c r="M22" s="23">
        <v>0.21</v>
      </c>
      <c r="N22" s="22">
        <v>42843.42</v>
      </c>
      <c r="O22" s="12" t="s">
        <v>197</v>
      </c>
      <c r="P22" s="2"/>
      <c r="Q22" s="2" t="s">
        <v>229</v>
      </c>
      <c r="R22" s="2"/>
      <c r="S22" s="2"/>
      <c r="T22" s="2"/>
      <c r="U22" s="2"/>
      <c r="V22" s="2"/>
      <c r="W22" s="2"/>
      <c r="X22" s="2"/>
    </row>
    <row r="23" spans="1:24" s="5" customFormat="1" ht="42" x14ac:dyDescent="0.35">
      <c r="A23" s="17" t="s">
        <v>248</v>
      </c>
      <c r="B23" s="2" t="s">
        <v>249</v>
      </c>
      <c r="C23" s="24" t="s">
        <v>250</v>
      </c>
      <c r="D23" s="2" t="s">
        <v>21</v>
      </c>
      <c r="E23" s="2"/>
      <c r="F23" s="18">
        <v>4</v>
      </c>
      <c r="G23" s="19">
        <v>42606</v>
      </c>
      <c r="H23" s="24">
        <v>3</v>
      </c>
      <c r="I23" s="2" t="s">
        <v>165</v>
      </c>
      <c r="J23" s="2" t="s">
        <v>166</v>
      </c>
      <c r="K23" s="22">
        <v>39907.96</v>
      </c>
      <c r="L23" s="22">
        <v>39229.519999999997</v>
      </c>
      <c r="M23" s="23">
        <v>0.21</v>
      </c>
      <c r="N23" s="22">
        <v>47467.71</v>
      </c>
      <c r="O23" s="12" t="s">
        <v>197</v>
      </c>
      <c r="P23" s="2"/>
      <c r="Q23" s="2" t="s">
        <v>229</v>
      </c>
      <c r="R23" s="2"/>
      <c r="S23" s="2"/>
      <c r="T23" s="2"/>
      <c r="U23" s="2"/>
      <c r="V23" s="2"/>
      <c r="W23" s="2"/>
      <c r="X23" s="2"/>
    </row>
    <row r="24" spans="1:24" s="26" customFormat="1" ht="42" x14ac:dyDescent="0.35">
      <c r="A24" s="17" t="s">
        <v>312</v>
      </c>
      <c r="B24" s="24" t="s">
        <v>313</v>
      </c>
      <c r="C24" s="24" t="s">
        <v>250</v>
      </c>
      <c r="D24" s="2" t="s">
        <v>21</v>
      </c>
      <c r="E24" s="24"/>
      <c r="F24" s="24">
        <v>4</v>
      </c>
      <c r="G24" s="25">
        <v>42618</v>
      </c>
      <c r="H24" s="24">
        <v>3</v>
      </c>
      <c r="I24" s="2" t="s">
        <v>209</v>
      </c>
      <c r="J24" s="12" t="s">
        <v>210</v>
      </c>
      <c r="K24" s="22">
        <v>119192.69</v>
      </c>
      <c r="L24" s="22">
        <v>72856</v>
      </c>
      <c r="M24" s="23">
        <v>0.21</v>
      </c>
      <c r="N24" s="22">
        <v>88155.76</v>
      </c>
      <c r="O24" s="12" t="s">
        <v>197</v>
      </c>
      <c r="P24" s="24"/>
      <c r="Q24" s="2" t="s">
        <v>314</v>
      </c>
      <c r="R24" s="24"/>
      <c r="S24" s="24"/>
    </row>
    <row r="25" spans="1:24" s="26" customFormat="1" ht="42" x14ac:dyDescent="0.35">
      <c r="A25" s="17" t="s">
        <v>327</v>
      </c>
      <c r="B25" s="24" t="s">
        <v>328</v>
      </c>
      <c r="C25" s="24" t="s">
        <v>208</v>
      </c>
      <c r="D25" s="2" t="s">
        <v>33</v>
      </c>
      <c r="E25" s="24"/>
      <c r="F25" s="24">
        <v>4</v>
      </c>
      <c r="G25" s="25">
        <v>42761</v>
      </c>
      <c r="H25" s="24">
        <v>6</v>
      </c>
      <c r="I25" s="2" t="s">
        <v>191</v>
      </c>
      <c r="J25" s="12" t="s">
        <v>192</v>
      </c>
      <c r="K25" s="22">
        <v>245586.2</v>
      </c>
      <c r="L25" s="22">
        <v>195725.14</v>
      </c>
      <c r="M25" s="23">
        <v>0.21</v>
      </c>
      <c r="N25" s="22">
        <f>L25+(L25*M25)</f>
        <v>236827.41940000001</v>
      </c>
      <c r="O25" s="12" t="s">
        <v>197</v>
      </c>
      <c r="P25" s="24"/>
      <c r="Q25" s="2"/>
      <c r="R25" s="24"/>
      <c r="S25" s="24"/>
    </row>
    <row r="26" spans="1:24" s="5" customFormat="1" ht="31.5" x14ac:dyDescent="0.35">
      <c r="A26" s="17" t="s">
        <v>150</v>
      </c>
      <c r="B26" s="2" t="s">
        <v>151</v>
      </c>
      <c r="C26" s="2" t="s">
        <v>24</v>
      </c>
      <c r="D26" s="2" t="s">
        <v>152</v>
      </c>
      <c r="E26" s="2"/>
      <c r="F26" s="18">
        <v>7</v>
      </c>
      <c r="G26" s="19"/>
      <c r="H26" s="14">
        <v>5</v>
      </c>
      <c r="I26" s="2"/>
      <c r="J26" s="2"/>
      <c r="K26" s="3">
        <v>99615.1</v>
      </c>
      <c r="L26" s="15"/>
      <c r="M26" s="16">
        <v>0.21</v>
      </c>
      <c r="N26" s="3"/>
      <c r="O26" s="2" t="s">
        <v>197</v>
      </c>
      <c r="P26" s="2"/>
      <c r="Q26" s="2"/>
      <c r="R26" s="2"/>
      <c r="S26" s="2"/>
      <c r="T26" s="2"/>
      <c r="U26" s="2"/>
      <c r="V26" s="2"/>
      <c r="W26" s="19">
        <v>42780</v>
      </c>
      <c r="X26" s="2"/>
    </row>
    <row r="27" spans="1:24" s="5" customFormat="1" ht="42" x14ac:dyDescent="0.35">
      <c r="A27" s="17" t="s">
        <v>177</v>
      </c>
      <c r="B27" s="2" t="s">
        <v>178</v>
      </c>
      <c r="C27" s="2" t="s">
        <v>32</v>
      </c>
      <c r="D27" s="2" t="s">
        <v>152</v>
      </c>
      <c r="E27" s="2"/>
      <c r="F27" s="18">
        <v>4</v>
      </c>
      <c r="G27" s="19">
        <v>42420</v>
      </c>
      <c r="H27" s="14">
        <v>4</v>
      </c>
      <c r="I27" s="2" t="s">
        <v>179</v>
      </c>
      <c r="J27" s="2" t="s">
        <v>180</v>
      </c>
      <c r="K27" s="3">
        <v>84240.35</v>
      </c>
      <c r="L27" s="15">
        <v>62337.86</v>
      </c>
      <c r="M27" s="16">
        <v>0.21</v>
      </c>
      <c r="N27" s="3">
        <f t="shared" ref="N27:N33" si="1">L27+(L27*M27)</f>
        <v>75428.810599999997</v>
      </c>
      <c r="O27" s="2" t="s">
        <v>197</v>
      </c>
      <c r="P27" s="2"/>
      <c r="Q27" s="2" t="s">
        <v>580</v>
      </c>
      <c r="R27" s="2"/>
      <c r="S27" s="2"/>
      <c r="T27" s="2"/>
      <c r="U27" s="2"/>
      <c r="V27" s="2"/>
      <c r="W27" s="2"/>
      <c r="X27" s="2"/>
    </row>
    <row r="28" spans="1:24" s="5" customFormat="1" ht="21" x14ac:dyDescent="0.35">
      <c r="A28" s="17" t="s">
        <v>41</v>
      </c>
      <c r="B28" s="2" t="s">
        <v>42</v>
      </c>
      <c r="C28" s="2" t="s">
        <v>32</v>
      </c>
      <c r="D28" s="2" t="s">
        <v>21</v>
      </c>
      <c r="E28" s="2"/>
      <c r="F28" s="18">
        <v>3</v>
      </c>
      <c r="G28" s="19">
        <v>42718</v>
      </c>
      <c r="H28" s="14">
        <v>3</v>
      </c>
      <c r="I28" s="2" t="s">
        <v>43</v>
      </c>
      <c r="J28" s="2" t="s">
        <v>40</v>
      </c>
      <c r="K28" s="3">
        <v>32000</v>
      </c>
      <c r="L28" s="15">
        <v>30500</v>
      </c>
      <c r="M28" s="16">
        <v>0.21</v>
      </c>
      <c r="N28" s="3">
        <f t="shared" si="1"/>
        <v>36905</v>
      </c>
      <c r="O28" s="2" t="s">
        <v>197</v>
      </c>
      <c r="P28" s="2"/>
      <c r="Q28" s="2"/>
      <c r="R28" s="2"/>
      <c r="S28" s="2"/>
      <c r="T28" s="2"/>
      <c r="U28" s="2"/>
      <c r="V28" s="2"/>
      <c r="W28" s="2"/>
      <c r="X28" s="2"/>
    </row>
    <row r="29" spans="1:24" ht="42" x14ac:dyDescent="0.35">
      <c r="A29" s="17" t="s">
        <v>193</v>
      </c>
      <c r="B29" s="2" t="s">
        <v>194</v>
      </c>
      <c r="C29" s="2" t="s">
        <v>195</v>
      </c>
      <c r="D29" s="2" t="s">
        <v>21</v>
      </c>
      <c r="E29" s="2"/>
      <c r="F29" s="18">
        <v>3</v>
      </c>
      <c r="G29" s="19">
        <v>42697</v>
      </c>
      <c r="H29" s="18">
        <v>3</v>
      </c>
      <c r="I29" s="2" t="s">
        <v>76</v>
      </c>
      <c r="J29" s="2" t="s">
        <v>196</v>
      </c>
      <c r="K29" s="3">
        <v>49000</v>
      </c>
      <c r="L29" s="3">
        <v>47000</v>
      </c>
      <c r="M29" s="21">
        <v>0.21</v>
      </c>
      <c r="N29" s="3">
        <f t="shared" si="1"/>
        <v>56870</v>
      </c>
      <c r="O29" s="2" t="s">
        <v>197</v>
      </c>
      <c r="P29" s="2"/>
      <c r="Q29" s="2" t="s">
        <v>213</v>
      </c>
      <c r="R29" s="2"/>
      <c r="S29" s="2"/>
      <c r="T29" s="2"/>
      <c r="U29" s="2"/>
      <c r="V29" s="2"/>
      <c r="W29" s="2"/>
      <c r="X29" s="2"/>
    </row>
    <row r="30" spans="1:24" ht="73.5" x14ac:dyDescent="0.35">
      <c r="A30" s="17" t="s">
        <v>335</v>
      </c>
      <c r="B30" s="2" t="s">
        <v>336</v>
      </c>
      <c r="C30" s="2" t="s">
        <v>208</v>
      </c>
      <c r="D30" s="2" t="s">
        <v>21</v>
      </c>
      <c r="E30" s="2"/>
      <c r="F30" s="18">
        <v>3</v>
      </c>
      <c r="G30" s="19">
        <v>42689</v>
      </c>
      <c r="H30" s="18">
        <v>3</v>
      </c>
      <c r="I30" s="2" t="s">
        <v>241</v>
      </c>
      <c r="J30" s="2" t="s">
        <v>242</v>
      </c>
      <c r="K30" s="3">
        <v>32000</v>
      </c>
      <c r="L30" s="3">
        <v>22499</v>
      </c>
      <c r="M30" s="21">
        <v>0.21</v>
      </c>
      <c r="N30" s="3">
        <f>L30+(L30*M30)</f>
        <v>27223.79</v>
      </c>
      <c r="O30" s="2" t="s">
        <v>197</v>
      </c>
      <c r="P30" s="2"/>
      <c r="Q30" s="2" t="s">
        <v>337</v>
      </c>
      <c r="R30" s="2"/>
      <c r="S30" s="2"/>
    </row>
    <row r="31" spans="1:24" ht="84" x14ac:dyDescent="0.35">
      <c r="A31" s="17" t="s">
        <v>253</v>
      </c>
      <c r="B31" s="2" t="s">
        <v>254</v>
      </c>
      <c r="C31" s="2" t="s">
        <v>195</v>
      </c>
      <c r="D31" s="2" t="s">
        <v>21</v>
      </c>
      <c r="E31" s="2"/>
      <c r="F31" s="18">
        <v>3</v>
      </c>
      <c r="G31" s="19">
        <v>42702</v>
      </c>
      <c r="H31" s="18">
        <v>3</v>
      </c>
      <c r="I31" s="2" t="s">
        <v>49</v>
      </c>
      <c r="J31" s="2" t="s">
        <v>50</v>
      </c>
      <c r="K31" s="3">
        <v>32000</v>
      </c>
      <c r="L31" s="3">
        <v>28505.599999999999</v>
      </c>
      <c r="M31" s="21">
        <v>0.21</v>
      </c>
      <c r="N31" s="3">
        <f t="shared" si="1"/>
        <v>34491.775999999998</v>
      </c>
      <c r="O31" s="2" t="s">
        <v>197</v>
      </c>
      <c r="P31" s="2"/>
      <c r="Q31" s="2" t="s">
        <v>323</v>
      </c>
      <c r="R31" s="2"/>
      <c r="S31" s="2"/>
      <c r="T31" s="2"/>
      <c r="U31" s="2"/>
      <c r="V31" s="2"/>
      <c r="W31" s="2"/>
      <c r="X31" s="2"/>
    </row>
    <row r="32" spans="1:24" ht="84" x14ac:dyDescent="0.35">
      <c r="A32" s="17" t="s">
        <v>251</v>
      </c>
      <c r="B32" s="2" t="s">
        <v>252</v>
      </c>
      <c r="C32" s="2" t="s">
        <v>208</v>
      </c>
      <c r="D32" s="2" t="s">
        <v>21</v>
      </c>
      <c r="E32" s="2"/>
      <c r="F32" s="18">
        <v>3</v>
      </c>
      <c r="G32" s="19">
        <v>42682</v>
      </c>
      <c r="H32" s="18">
        <v>3</v>
      </c>
      <c r="I32" s="2" t="s">
        <v>28</v>
      </c>
      <c r="J32" s="2" t="s">
        <v>29</v>
      </c>
      <c r="K32" s="3">
        <v>39000</v>
      </c>
      <c r="L32" s="3">
        <v>33762.300000000003</v>
      </c>
      <c r="M32" s="21">
        <v>0.21</v>
      </c>
      <c r="N32" s="3">
        <f t="shared" si="1"/>
        <v>40852.383000000002</v>
      </c>
      <c r="O32" s="2" t="s">
        <v>197</v>
      </c>
      <c r="P32" s="2"/>
      <c r="Q32" s="2" t="s">
        <v>334</v>
      </c>
      <c r="R32" s="2"/>
      <c r="S32" s="2"/>
      <c r="T32" s="2"/>
      <c r="U32" s="2"/>
      <c r="V32" s="2"/>
      <c r="W32" s="2"/>
      <c r="X32" s="2"/>
    </row>
    <row r="33" spans="1:24" s="5" customFormat="1" ht="21" x14ac:dyDescent="0.35">
      <c r="A33" s="17" t="s">
        <v>132</v>
      </c>
      <c r="B33" s="2" t="s">
        <v>133</v>
      </c>
      <c r="C33" s="2" t="s">
        <v>24</v>
      </c>
      <c r="D33" s="2" t="s">
        <v>21</v>
      </c>
      <c r="E33" s="2"/>
      <c r="F33" s="18">
        <v>3</v>
      </c>
      <c r="G33" s="19">
        <v>42760</v>
      </c>
      <c r="H33" s="14">
        <v>3</v>
      </c>
      <c r="I33" s="2" t="s">
        <v>19</v>
      </c>
      <c r="J33" s="2" t="s">
        <v>20</v>
      </c>
      <c r="K33" s="3">
        <v>41800</v>
      </c>
      <c r="L33" s="15">
        <v>38500</v>
      </c>
      <c r="M33" s="16">
        <v>0.21</v>
      </c>
      <c r="N33" s="3">
        <f t="shared" si="1"/>
        <v>46585</v>
      </c>
      <c r="O33" s="2" t="s">
        <v>197</v>
      </c>
      <c r="P33" s="2"/>
      <c r="Q33" s="2"/>
      <c r="R33" s="2"/>
      <c r="S33" s="2"/>
      <c r="T33" s="2"/>
      <c r="U33" s="2"/>
      <c r="V33" s="2"/>
      <c r="W33" s="2"/>
      <c r="X33" s="2"/>
    </row>
    <row r="34" spans="1:24" ht="42" x14ac:dyDescent="0.35">
      <c r="A34" s="17" t="s">
        <v>307</v>
      </c>
      <c r="B34" s="2" t="s">
        <v>308</v>
      </c>
      <c r="C34" s="2" t="s">
        <v>200</v>
      </c>
      <c r="D34" s="2" t="s">
        <v>21</v>
      </c>
      <c r="E34" s="2"/>
      <c r="F34" s="18">
        <v>3</v>
      </c>
      <c r="G34" s="19">
        <v>42677</v>
      </c>
      <c r="H34" s="18">
        <v>3</v>
      </c>
      <c r="I34" s="2" t="s">
        <v>19</v>
      </c>
      <c r="J34" s="2" t="s">
        <v>20</v>
      </c>
      <c r="K34" s="3">
        <v>41800</v>
      </c>
      <c r="L34" s="3">
        <v>40000</v>
      </c>
      <c r="M34" s="21">
        <v>0.21</v>
      </c>
      <c r="N34" s="3">
        <f t="shared" ref="N34" si="2">L34+(L34*M34)</f>
        <v>48400</v>
      </c>
      <c r="O34" s="1" t="s">
        <v>197</v>
      </c>
      <c r="P34" s="2"/>
      <c r="Q34" s="2" t="s">
        <v>309</v>
      </c>
      <c r="R34" s="2"/>
      <c r="S34" s="2"/>
    </row>
    <row r="35" spans="1:24" ht="42" x14ac:dyDescent="0.35">
      <c r="A35" s="17" t="s">
        <v>72</v>
      </c>
      <c r="B35" s="2" t="s">
        <v>73</v>
      </c>
      <c r="C35" s="2" t="s">
        <v>48</v>
      </c>
      <c r="D35" s="2" t="s">
        <v>21</v>
      </c>
      <c r="E35" s="2"/>
      <c r="F35" s="18">
        <v>3</v>
      </c>
      <c r="G35" s="19">
        <v>42709</v>
      </c>
      <c r="H35" s="14">
        <v>3</v>
      </c>
      <c r="I35" s="2" t="s">
        <v>28</v>
      </c>
      <c r="J35" s="2" t="s">
        <v>29</v>
      </c>
      <c r="K35" s="3">
        <v>32000</v>
      </c>
      <c r="L35" s="15">
        <v>28169.599999999999</v>
      </c>
      <c r="M35" s="16">
        <v>0.21</v>
      </c>
      <c r="N35" s="3">
        <f>L35+(L35*M68)</f>
        <v>34085.216</v>
      </c>
      <c r="O35" s="2" t="s">
        <v>197</v>
      </c>
      <c r="P35" s="2"/>
      <c r="Q35" s="2" t="s">
        <v>329</v>
      </c>
      <c r="R35" s="2"/>
      <c r="S35" s="2"/>
      <c r="T35" s="2"/>
      <c r="U35" s="2"/>
      <c r="V35" s="2"/>
      <c r="W35" s="2"/>
      <c r="X35" s="2"/>
    </row>
    <row r="36" spans="1:24" ht="84" x14ac:dyDescent="0.35">
      <c r="A36" s="17" t="s">
        <v>255</v>
      </c>
      <c r="B36" s="2" t="s">
        <v>256</v>
      </c>
      <c r="C36" s="2" t="s">
        <v>195</v>
      </c>
      <c r="D36" s="2" t="s">
        <v>21</v>
      </c>
      <c r="E36" s="2"/>
      <c r="F36" s="18">
        <v>3</v>
      </c>
      <c r="G36" s="19">
        <v>42697</v>
      </c>
      <c r="H36" s="18">
        <v>2</v>
      </c>
      <c r="I36" s="2" t="s">
        <v>130</v>
      </c>
      <c r="J36" s="2" t="s">
        <v>131</v>
      </c>
      <c r="K36" s="3">
        <v>28000</v>
      </c>
      <c r="L36" s="3">
        <v>24780</v>
      </c>
      <c r="M36" s="21">
        <v>0.21</v>
      </c>
      <c r="N36" s="3">
        <f t="shared" ref="N36" si="3">L36+(L36*M36)</f>
        <v>29983.8</v>
      </c>
      <c r="O36" s="2" t="s">
        <v>197</v>
      </c>
      <c r="P36" s="2"/>
      <c r="Q36" s="2" t="s">
        <v>320</v>
      </c>
      <c r="R36" s="2"/>
      <c r="S36" s="2"/>
      <c r="T36" s="2"/>
      <c r="U36" s="2"/>
      <c r="V36" s="2"/>
      <c r="W36" s="2"/>
      <c r="X36" s="2"/>
    </row>
    <row r="37" spans="1:24" ht="73.5" x14ac:dyDescent="0.35">
      <c r="A37" s="17" t="s">
        <v>198</v>
      </c>
      <c r="B37" s="2" t="s">
        <v>199</v>
      </c>
      <c r="C37" s="2" t="s">
        <v>200</v>
      </c>
      <c r="D37" s="2" t="s">
        <v>21</v>
      </c>
      <c r="E37" s="2"/>
      <c r="F37" s="18">
        <v>3</v>
      </c>
      <c r="G37" s="19">
        <v>42692</v>
      </c>
      <c r="H37" s="18">
        <v>3</v>
      </c>
      <c r="I37" s="2" t="s">
        <v>130</v>
      </c>
      <c r="J37" s="2" t="s">
        <v>131</v>
      </c>
      <c r="K37" s="3">
        <v>36000</v>
      </c>
      <c r="L37" s="3">
        <v>31536</v>
      </c>
      <c r="M37" s="21">
        <v>0.21</v>
      </c>
      <c r="N37" s="3">
        <f t="shared" ref="N37:N38" si="4">L37+(L37*M37)</f>
        <v>38158.559999999998</v>
      </c>
      <c r="O37" s="2" t="s">
        <v>197</v>
      </c>
      <c r="P37" s="2"/>
      <c r="Q37" s="2" t="s">
        <v>316</v>
      </c>
      <c r="R37" s="2"/>
      <c r="S37" s="2"/>
      <c r="T37" s="2"/>
      <c r="U37" s="2"/>
      <c r="V37" s="2"/>
      <c r="W37" s="2"/>
      <c r="X37" s="2"/>
    </row>
    <row r="38" spans="1:24" ht="42" x14ac:dyDescent="0.35">
      <c r="A38" s="17" t="s">
        <v>237</v>
      </c>
      <c r="B38" s="2" t="s">
        <v>238</v>
      </c>
      <c r="C38" s="2" t="s">
        <v>200</v>
      </c>
      <c r="D38" s="2" t="s">
        <v>21</v>
      </c>
      <c r="E38" s="2"/>
      <c r="F38" s="18">
        <v>3</v>
      </c>
      <c r="G38" s="19">
        <v>42682</v>
      </c>
      <c r="H38" s="18">
        <v>3</v>
      </c>
      <c r="I38" s="2" t="s">
        <v>19</v>
      </c>
      <c r="J38" s="2" t="s">
        <v>20</v>
      </c>
      <c r="K38" s="3">
        <v>49000</v>
      </c>
      <c r="L38" s="3">
        <v>46800</v>
      </c>
      <c r="M38" s="21">
        <v>0.21</v>
      </c>
      <c r="N38" s="3">
        <f t="shared" si="4"/>
        <v>56628</v>
      </c>
      <c r="O38" s="2" t="s">
        <v>197</v>
      </c>
      <c r="P38" s="2"/>
      <c r="Q38" s="2" t="s">
        <v>317</v>
      </c>
      <c r="R38" s="2"/>
      <c r="S38" s="2"/>
      <c r="T38" s="2"/>
      <c r="U38" s="2"/>
      <c r="V38" s="2"/>
      <c r="W38" s="2"/>
      <c r="X38" s="2"/>
    </row>
    <row r="39" spans="1:24" s="5" customFormat="1" ht="21" x14ac:dyDescent="0.35">
      <c r="A39" s="17" t="s">
        <v>46</v>
      </c>
      <c r="B39" s="2" t="s">
        <v>47</v>
      </c>
      <c r="C39" s="2" t="s">
        <v>48</v>
      </c>
      <c r="D39" s="2" t="s">
        <v>21</v>
      </c>
      <c r="E39" s="2"/>
      <c r="F39" s="18">
        <v>3</v>
      </c>
      <c r="G39" s="19">
        <v>42373</v>
      </c>
      <c r="H39" s="14">
        <v>3</v>
      </c>
      <c r="I39" s="2" t="s">
        <v>49</v>
      </c>
      <c r="J39" s="2" t="s">
        <v>50</v>
      </c>
      <c r="K39" s="3">
        <v>28000</v>
      </c>
      <c r="L39" s="15">
        <v>24816.400000000001</v>
      </c>
      <c r="M39" s="16">
        <v>0.21</v>
      </c>
      <c r="N39" s="3">
        <f t="shared" ref="N39:N59" si="5">L39+(L39*M39)</f>
        <v>30027.844000000001</v>
      </c>
      <c r="O39" s="2" t="s">
        <v>197</v>
      </c>
      <c r="P39" s="2"/>
      <c r="Q39" s="2"/>
      <c r="R39" s="2"/>
      <c r="S39" s="2"/>
      <c r="T39" s="2"/>
      <c r="U39" s="2"/>
      <c r="V39" s="2"/>
      <c r="W39" s="2"/>
      <c r="X39" s="2"/>
    </row>
    <row r="40" spans="1:24" s="5" customFormat="1" ht="73.5" x14ac:dyDescent="0.35">
      <c r="A40" s="17" t="s">
        <v>25</v>
      </c>
      <c r="B40" s="2" t="s">
        <v>26</v>
      </c>
      <c r="C40" s="2" t="s">
        <v>195</v>
      </c>
      <c r="D40" s="2" t="s">
        <v>21</v>
      </c>
      <c r="E40" s="2"/>
      <c r="F40" s="18">
        <v>3</v>
      </c>
      <c r="G40" s="19">
        <v>42716</v>
      </c>
      <c r="H40" s="14">
        <v>3</v>
      </c>
      <c r="I40" s="2" t="s">
        <v>28</v>
      </c>
      <c r="J40" s="2" t="s">
        <v>29</v>
      </c>
      <c r="K40" s="3">
        <v>36000</v>
      </c>
      <c r="L40" s="15">
        <v>31809.599999999999</v>
      </c>
      <c r="M40" s="16">
        <v>0.21</v>
      </c>
      <c r="N40" s="3">
        <f t="shared" si="5"/>
        <v>38489.615999999995</v>
      </c>
      <c r="O40" s="2" t="s">
        <v>197</v>
      </c>
      <c r="P40" s="2"/>
      <c r="Q40" s="2" t="s">
        <v>315</v>
      </c>
      <c r="R40" s="2"/>
      <c r="S40" s="2"/>
    </row>
    <row r="41" spans="1:24" ht="84" x14ac:dyDescent="0.35">
      <c r="A41" s="17" t="s">
        <v>310</v>
      </c>
      <c r="B41" s="2" t="s">
        <v>311</v>
      </c>
      <c r="C41" s="2" t="s">
        <v>195</v>
      </c>
      <c r="D41" s="2" t="s">
        <v>21</v>
      </c>
      <c r="E41" s="2"/>
      <c r="F41" s="18">
        <v>3</v>
      </c>
      <c r="G41" s="19">
        <v>42702</v>
      </c>
      <c r="H41" s="18">
        <v>3</v>
      </c>
      <c r="I41" s="2" t="s">
        <v>49</v>
      </c>
      <c r="J41" s="2" t="s">
        <v>50</v>
      </c>
      <c r="K41" s="3">
        <v>32000</v>
      </c>
      <c r="L41" s="3">
        <v>28505.599999999999</v>
      </c>
      <c r="M41" s="21">
        <v>0.21</v>
      </c>
      <c r="N41" s="3">
        <f t="shared" si="5"/>
        <v>34491.775999999998</v>
      </c>
      <c r="O41" s="2" t="s">
        <v>197</v>
      </c>
      <c r="P41" s="2"/>
      <c r="Q41" s="2" t="s">
        <v>324</v>
      </c>
      <c r="R41" s="2"/>
      <c r="S41" s="2"/>
    </row>
    <row r="42" spans="1:24" ht="42" x14ac:dyDescent="0.35">
      <c r="A42" s="17" t="s">
        <v>201</v>
      </c>
      <c r="B42" s="2" t="s">
        <v>202</v>
      </c>
      <c r="C42" s="2" t="s">
        <v>195</v>
      </c>
      <c r="D42" s="2" t="s">
        <v>21</v>
      </c>
      <c r="E42" s="2"/>
      <c r="F42" s="18">
        <v>3</v>
      </c>
      <c r="G42" s="19">
        <v>42688</v>
      </c>
      <c r="H42" s="18">
        <v>3</v>
      </c>
      <c r="I42" s="2" t="s">
        <v>76</v>
      </c>
      <c r="J42" s="2" t="s">
        <v>196</v>
      </c>
      <c r="K42" s="3">
        <v>36000</v>
      </c>
      <c r="L42" s="3">
        <v>34700</v>
      </c>
      <c r="M42" s="21">
        <v>0.21</v>
      </c>
      <c r="N42" s="3">
        <f t="shared" si="5"/>
        <v>41987</v>
      </c>
      <c r="O42" s="2" t="s">
        <v>197</v>
      </c>
      <c r="P42" s="2"/>
      <c r="Q42" s="2" t="s">
        <v>211</v>
      </c>
      <c r="R42" s="2"/>
      <c r="S42" s="2"/>
      <c r="T42" s="2"/>
      <c r="U42" s="2"/>
      <c r="V42" s="2"/>
      <c r="W42" s="2"/>
      <c r="X42" s="2"/>
    </row>
    <row r="43" spans="1:24" ht="73.5" x14ac:dyDescent="0.35">
      <c r="A43" s="17" t="s">
        <v>203</v>
      </c>
      <c r="B43" s="2" t="s">
        <v>204</v>
      </c>
      <c r="C43" s="2" t="s">
        <v>195</v>
      </c>
      <c r="D43" s="2" t="s">
        <v>205</v>
      </c>
      <c r="E43" s="2"/>
      <c r="F43" s="18">
        <v>3</v>
      </c>
      <c r="G43" s="19">
        <v>42698</v>
      </c>
      <c r="H43" s="18">
        <v>3</v>
      </c>
      <c r="I43" s="2" t="s">
        <v>86</v>
      </c>
      <c r="J43" s="2" t="s">
        <v>87</v>
      </c>
      <c r="K43" s="3">
        <v>39000</v>
      </c>
      <c r="L43" s="3">
        <v>34086</v>
      </c>
      <c r="M43" s="21">
        <v>0.21</v>
      </c>
      <c r="N43" s="3">
        <f t="shared" si="5"/>
        <v>41244.06</v>
      </c>
      <c r="O43" s="2" t="s">
        <v>197</v>
      </c>
      <c r="P43" s="2"/>
      <c r="Q43" s="2" t="s">
        <v>315</v>
      </c>
      <c r="R43" s="2"/>
      <c r="S43" s="2"/>
      <c r="T43" s="2"/>
      <c r="U43" s="2"/>
      <c r="V43" s="2"/>
      <c r="W43" s="2"/>
      <c r="X43" s="2"/>
    </row>
    <row r="44" spans="1:24" s="5" customFormat="1" ht="31.5" x14ac:dyDescent="0.35">
      <c r="A44" s="17" t="s">
        <v>112</v>
      </c>
      <c r="B44" s="2" t="s">
        <v>113</v>
      </c>
      <c r="C44" s="2" t="s">
        <v>27</v>
      </c>
      <c r="D44" s="2" t="s">
        <v>21</v>
      </c>
      <c r="E44" s="2"/>
      <c r="F44" s="18">
        <v>3</v>
      </c>
      <c r="G44" s="19">
        <v>42755</v>
      </c>
      <c r="H44" s="14">
        <v>2</v>
      </c>
      <c r="I44" s="2" t="s">
        <v>28</v>
      </c>
      <c r="J44" s="2" t="s">
        <v>29</v>
      </c>
      <c r="K44" s="3">
        <v>36000</v>
      </c>
      <c r="L44" s="15">
        <v>31809.599999999999</v>
      </c>
      <c r="M44" s="16">
        <v>0.21</v>
      </c>
      <c r="N44" s="3">
        <f t="shared" si="5"/>
        <v>38489.615999999995</v>
      </c>
      <c r="O44" s="2" t="s">
        <v>197</v>
      </c>
      <c r="P44" s="2"/>
      <c r="Q44" s="2"/>
      <c r="R44" s="2"/>
      <c r="S44" s="2"/>
      <c r="T44" s="2"/>
      <c r="U44" s="2"/>
      <c r="V44" s="2"/>
      <c r="W44" s="2"/>
      <c r="X44" s="2"/>
    </row>
    <row r="45" spans="1:24" s="5" customFormat="1" ht="21" x14ac:dyDescent="0.35">
      <c r="A45" s="17" t="s">
        <v>44</v>
      </c>
      <c r="B45" s="2" t="s">
        <v>45</v>
      </c>
      <c r="C45" s="2" t="s">
        <v>24</v>
      </c>
      <c r="D45" s="2" t="s">
        <v>21</v>
      </c>
      <c r="E45" s="2"/>
      <c r="F45" s="18">
        <v>3</v>
      </c>
      <c r="G45" s="19">
        <v>42718</v>
      </c>
      <c r="H45" s="14">
        <v>2</v>
      </c>
      <c r="I45" s="2" t="s">
        <v>43</v>
      </c>
      <c r="J45" s="2" t="s">
        <v>40</v>
      </c>
      <c r="K45" s="3">
        <v>36000</v>
      </c>
      <c r="L45" s="15">
        <v>34500</v>
      </c>
      <c r="M45" s="16">
        <v>0.21</v>
      </c>
      <c r="N45" s="3">
        <f t="shared" si="5"/>
        <v>41745</v>
      </c>
      <c r="O45" s="2" t="s">
        <v>197</v>
      </c>
      <c r="P45" s="2"/>
      <c r="Q45" s="2"/>
      <c r="R45" s="2"/>
      <c r="S45" s="2"/>
      <c r="T45" s="2"/>
      <c r="U45" s="2"/>
      <c r="V45" s="2"/>
      <c r="W45" s="2"/>
      <c r="X45" s="2"/>
    </row>
    <row r="46" spans="1:24" ht="21" x14ac:dyDescent="0.35">
      <c r="A46" s="17" t="s">
        <v>78</v>
      </c>
      <c r="B46" s="2" t="s">
        <v>79</v>
      </c>
      <c r="C46" s="2" t="s">
        <v>27</v>
      </c>
      <c r="D46" s="2" t="s">
        <v>21</v>
      </c>
      <c r="E46" s="2"/>
      <c r="F46" s="18">
        <v>3</v>
      </c>
      <c r="G46" s="19">
        <v>42745</v>
      </c>
      <c r="H46" s="14">
        <v>2</v>
      </c>
      <c r="I46" s="2" t="s">
        <v>53</v>
      </c>
      <c r="J46" s="2" t="s">
        <v>54</v>
      </c>
      <c r="K46" s="3">
        <v>44400</v>
      </c>
      <c r="L46" s="2">
        <v>38574.720000000001</v>
      </c>
      <c r="M46" s="16">
        <v>0.21</v>
      </c>
      <c r="N46" s="3">
        <f t="shared" si="5"/>
        <v>46675.411200000002</v>
      </c>
      <c r="O46" s="2" t="s">
        <v>197</v>
      </c>
      <c r="P46" s="2"/>
      <c r="Q46" s="2"/>
      <c r="R46" s="2"/>
      <c r="S46" s="2"/>
      <c r="T46" s="2"/>
      <c r="U46" s="2"/>
      <c r="V46" s="2"/>
      <c r="W46" s="2"/>
      <c r="X46" s="2"/>
    </row>
    <row r="47" spans="1:24" ht="21" x14ac:dyDescent="0.35">
      <c r="A47" s="17" t="s">
        <v>100</v>
      </c>
      <c r="B47" s="2" t="s">
        <v>101</v>
      </c>
      <c r="C47" s="2" t="s">
        <v>27</v>
      </c>
      <c r="D47" s="2" t="s">
        <v>21</v>
      </c>
      <c r="E47" s="2"/>
      <c r="F47" s="18">
        <v>3</v>
      </c>
      <c r="G47" s="19">
        <v>42761</v>
      </c>
      <c r="H47" s="14">
        <v>3</v>
      </c>
      <c r="I47" s="2" t="s">
        <v>92</v>
      </c>
      <c r="J47" s="2" t="s">
        <v>93</v>
      </c>
      <c r="K47" s="3">
        <v>46800</v>
      </c>
      <c r="L47" s="2">
        <v>40248</v>
      </c>
      <c r="M47" s="16">
        <v>0.21</v>
      </c>
      <c r="N47" s="3">
        <f t="shared" si="5"/>
        <v>48700.08</v>
      </c>
      <c r="O47" s="2" t="s">
        <v>197</v>
      </c>
      <c r="P47" s="2"/>
      <c r="Q47" s="2"/>
      <c r="R47" s="2"/>
      <c r="S47" s="2"/>
      <c r="T47" s="2"/>
      <c r="U47" s="2"/>
      <c r="V47" s="2"/>
      <c r="W47" s="2"/>
      <c r="X47" s="2"/>
    </row>
    <row r="48" spans="1:24" ht="21" x14ac:dyDescent="0.35">
      <c r="A48" s="17" t="s">
        <v>140</v>
      </c>
      <c r="B48" s="2" t="s">
        <v>141</v>
      </c>
      <c r="C48" s="2" t="s">
        <v>48</v>
      </c>
      <c r="D48" s="2" t="s">
        <v>21</v>
      </c>
      <c r="E48" s="2"/>
      <c r="F48" s="18">
        <v>8</v>
      </c>
      <c r="G48" s="19">
        <v>42780</v>
      </c>
      <c r="H48" s="14">
        <v>3</v>
      </c>
      <c r="I48" s="2" t="s">
        <v>142</v>
      </c>
      <c r="J48" s="2" t="s">
        <v>143</v>
      </c>
      <c r="K48" s="3">
        <v>49585</v>
      </c>
      <c r="L48" s="2">
        <v>37684.6</v>
      </c>
      <c r="M48" s="16">
        <v>0.21</v>
      </c>
      <c r="N48" s="3">
        <f t="shared" si="5"/>
        <v>45598.365999999995</v>
      </c>
      <c r="O48" s="2" t="s">
        <v>197</v>
      </c>
      <c r="P48" s="2"/>
      <c r="Q48" s="2"/>
      <c r="R48" s="2"/>
      <c r="S48" s="2"/>
      <c r="T48" s="2"/>
      <c r="U48" s="2"/>
      <c r="V48" s="2"/>
      <c r="W48" s="2"/>
      <c r="X48" s="2"/>
    </row>
    <row r="49" spans="1:24" s="5" customFormat="1" ht="21" x14ac:dyDescent="0.35">
      <c r="A49" s="17" t="s">
        <v>35</v>
      </c>
      <c r="B49" s="2" t="s">
        <v>36</v>
      </c>
      <c r="C49" s="2" t="s">
        <v>32</v>
      </c>
      <c r="D49" s="2" t="s">
        <v>21</v>
      </c>
      <c r="E49" s="2"/>
      <c r="F49" s="18">
        <v>3</v>
      </c>
      <c r="G49" s="2" t="s">
        <v>37</v>
      </c>
      <c r="H49" s="14">
        <v>3</v>
      </c>
      <c r="I49" s="2" t="s">
        <v>38</v>
      </c>
      <c r="J49" s="2" t="s">
        <v>40</v>
      </c>
      <c r="K49" s="3">
        <v>39000</v>
      </c>
      <c r="L49" s="15">
        <v>35000</v>
      </c>
      <c r="M49" s="16">
        <v>0.21</v>
      </c>
      <c r="N49" s="3">
        <f t="shared" si="5"/>
        <v>42350</v>
      </c>
      <c r="O49" s="2" t="s">
        <v>197</v>
      </c>
      <c r="P49" s="2"/>
      <c r="Q49" s="2"/>
      <c r="R49" s="2"/>
      <c r="S49" s="2"/>
      <c r="T49" s="2"/>
      <c r="U49" s="2"/>
      <c r="V49" s="2"/>
      <c r="W49" s="2"/>
      <c r="X49" s="2"/>
    </row>
    <row r="50" spans="1:24" s="5" customFormat="1" ht="31.5" x14ac:dyDescent="0.35">
      <c r="A50" s="17" t="s">
        <v>114</v>
      </c>
      <c r="B50" s="2" t="s">
        <v>115</v>
      </c>
      <c r="C50" s="2" t="s">
        <v>27</v>
      </c>
      <c r="D50" s="2" t="s">
        <v>21</v>
      </c>
      <c r="E50" s="2"/>
      <c r="F50" s="18">
        <v>3</v>
      </c>
      <c r="G50" s="19">
        <v>42759</v>
      </c>
      <c r="H50" s="14">
        <v>3</v>
      </c>
      <c r="I50" s="2" t="s">
        <v>116</v>
      </c>
      <c r="J50" s="2" t="s">
        <v>117</v>
      </c>
      <c r="K50" s="3">
        <v>46800</v>
      </c>
      <c r="L50" s="15">
        <v>40482</v>
      </c>
      <c r="M50" s="16">
        <v>0.21</v>
      </c>
      <c r="N50" s="3">
        <f t="shared" si="5"/>
        <v>48983.22</v>
      </c>
      <c r="O50" s="2" t="s">
        <v>197</v>
      </c>
      <c r="P50" s="2"/>
      <c r="Q50" s="2"/>
      <c r="R50" s="2"/>
      <c r="S50" s="2"/>
      <c r="T50" s="2"/>
      <c r="U50" s="2"/>
      <c r="V50" s="2"/>
      <c r="W50" s="2"/>
      <c r="X50" s="2"/>
    </row>
    <row r="51" spans="1:24" s="5" customFormat="1" ht="42" x14ac:dyDescent="0.35">
      <c r="A51" s="17" t="s">
        <v>60</v>
      </c>
      <c r="B51" s="2" t="s">
        <v>61</v>
      </c>
      <c r="C51" s="2" t="s">
        <v>32</v>
      </c>
      <c r="D51" s="2" t="s">
        <v>21</v>
      </c>
      <c r="E51" s="2"/>
      <c r="F51" s="18">
        <v>3</v>
      </c>
      <c r="G51" s="19">
        <v>42737</v>
      </c>
      <c r="H51" s="14">
        <v>3</v>
      </c>
      <c r="I51" s="2" t="s">
        <v>49</v>
      </c>
      <c r="J51" s="2" t="s">
        <v>50</v>
      </c>
      <c r="K51" s="3">
        <v>39000</v>
      </c>
      <c r="L51" s="15">
        <v>35146.800000000003</v>
      </c>
      <c r="M51" s="16">
        <v>0.21</v>
      </c>
      <c r="N51" s="3">
        <f t="shared" si="5"/>
        <v>42527.628000000004</v>
      </c>
      <c r="O51" s="2" t="s">
        <v>197</v>
      </c>
      <c r="P51" s="2"/>
      <c r="Q51" s="2" t="s">
        <v>329</v>
      </c>
      <c r="R51" s="2"/>
      <c r="S51" s="2"/>
      <c r="T51" s="2"/>
      <c r="U51" s="2"/>
      <c r="V51" s="2"/>
      <c r="W51" s="2"/>
      <c r="X51" s="2"/>
    </row>
    <row r="52" spans="1:24" s="5" customFormat="1" ht="21" x14ac:dyDescent="0.35">
      <c r="A52" s="17" t="s">
        <v>118</v>
      </c>
      <c r="B52" s="2" t="s">
        <v>119</v>
      </c>
      <c r="C52" s="2" t="s">
        <v>32</v>
      </c>
      <c r="D52" s="2" t="s">
        <v>21</v>
      </c>
      <c r="E52" s="2"/>
      <c r="F52" s="18">
        <v>3</v>
      </c>
      <c r="G52" s="19">
        <v>42759</v>
      </c>
      <c r="H52" s="14">
        <v>3</v>
      </c>
      <c r="I52" s="2" t="s">
        <v>116</v>
      </c>
      <c r="J52" s="2" t="s">
        <v>117</v>
      </c>
      <c r="K52" s="3">
        <v>44400</v>
      </c>
      <c r="L52" s="15">
        <v>42400</v>
      </c>
      <c r="M52" s="16">
        <v>0.21</v>
      </c>
      <c r="N52" s="3">
        <f t="shared" si="5"/>
        <v>51304</v>
      </c>
      <c r="O52" s="2" t="s">
        <v>197</v>
      </c>
      <c r="P52" s="2"/>
      <c r="Q52" s="2"/>
      <c r="R52" s="2"/>
      <c r="S52" s="2"/>
      <c r="T52" s="2"/>
      <c r="U52" s="2"/>
      <c r="V52" s="2"/>
      <c r="W52" s="2"/>
      <c r="X52" s="2"/>
    </row>
    <row r="53" spans="1:24" s="5" customFormat="1" ht="21" x14ac:dyDescent="0.35">
      <c r="A53" s="17" t="s">
        <v>120</v>
      </c>
      <c r="B53" s="2" t="s">
        <v>121</v>
      </c>
      <c r="C53" s="2" t="s">
        <v>32</v>
      </c>
      <c r="D53" s="2" t="s">
        <v>21</v>
      </c>
      <c r="E53" s="2"/>
      <c r="F53" s="18">
        <v>3</v>
      </c>
      <c r="G53" s="19">
        <v>42759</v>
      </c>
      <c r="H53" s="14">
        <v>3</v>
      </c>
      <c r="I53" s="2" t="s">
        <v>116</v>
      </c>
      <c r="J53" s="2" t="s">
        <v>117</v>
      </c>
      <c r="K53" s="3">
        <v>39000</v>
      </c>
      <c r="L53" s="15">
        <v>34515</v>
      </c>
      <c r="M53" s="16">
        <v>0.21</v>
      </c>
      <c r="N53" s="3">
        <f t="shared" si="5"/>
        <v>41763.15</v>
      </c>
      <c r="O53" s="2" t="s">
        <v>197</v>
      </c>
      <c r="P53" s="2"/>
      <c r="Q53" s="2"/>
      <c r="R53" s="2"/>
      <c r="S53" s="2"/>
      <c r="T53" s="2"/>
      <c r="U53" s="2"/>
      <c r="V53" s="2"/>
      <c r="W53" s="2"/>
      <c r="X53" s="2"/>
    </row>
    <row r="54" spans="1:24" s="5" customFormat="1" ht="21" x14ac:dyDescent="0.35">
      <c r="A54" s="17" t="s">
        <v>90</v>
      </c>
      <c r="B54" s="2" t="s">
        <v>91</v>
      </c>
      <c r="C54" s="2" t="s">
        <v>27</v>
      </c>
      <c r="D54" s="2" t="s">
        <v>21</v>
      </c>
      <c r="E54" s="2"/>
      <c r="F54" s="18">
        <v>3</v>
      </c>
      <c r="G54" s="19">
        <v>42739</v>
      </c>
      <c r="H54" s="14">
        <v>3</v>
      </c>
      <c r="I54" s="2" t="s">
        <v>92</v>
      </c>
      <c r="J54" s="2" t="s">
        <v>93</v>
      </c>
      <c r="K54" s="3">
        <v>46800</v>
      </c>
      <c r="L54" s="15">
        <v>40248</v>
      </c>
      <c r="M54" s="16">
        <v>0.21</v>
      </c>
      <c r="N54" s="3">
        <f t="shared" si="5"/>
        <v>48700.08</v>
      </c>
      <c r="O54" s="2" t="s">
        <v>197</v>
      </c>
      <c r="P54" s="2"/>
      <c r="Q54" s="2"/>
      <c r="R54" s="2"/>
      <c r="S54" s="2"/>
      <c r="T54" s="2"/>
      <c r="U54" s="2"/>
      <c r="V54" s="2"/>
      <c r="W54" s="2"/>
      <c r="X54" s="2"/>
    </row>
    <row r="55" spans="1:24" s="5" customFormat="1" ht="21" x14ac:dyDescent="0.35">
      <c r="A55" s="17" t="s">
        <v>171</v>
      </c>
      <c r="B55" s="2" t="s">
        <v>172</v>
      </c>
      <c r="C55" s="2" t="s">
        <v>32</v>
      </c>
      <c r="D55" s="2" t="s">
        <v>21</v>
      </c>
      <c r="E55" s="2"/>
      <c r="F55" s="18">
        <v>3</v>
      </c>
      <c r="G55" s="19">
        <v>42780</v>
      </c>
      <c r="H55" s="14">
        <v>3</v>
      </c>
      <c r="I55" s="2" t="s">
        <v>53</v>
      </c>
      <c r="J55" s="2" t="s">
        <v>54</v>
      </c>
      <c r="K55" s="3">
        <v>39000</v>
      </c>
      <c r="L55" s="15">
        <v>34534.699999999997</v>
      </c>
      <c r="M55" s="16">
        <v>0.21</v>
      </c>
      <c r="N55" s="3">
        <f t="shared" si="5"/>
        <v>41786.986999999994</v>
      </c>
      <c r="O55" s="2" t="s">
        <v>197</v>
      </c>
      <c r="P55" s="2"/>
      <c r="Q55" s="2"/>
      <c r="R55" s="2"/>
      <c r="S55" s="2"/>
      <c r="T55" s="2"/>
      <c r="U55" s="2"/>
      <c r="V55" s="2"/>
      <c r="W55" s="2"/>
      <c r="X55" s="2"/>
    </row>
    <row r="56" spans="1:24" s="5" customFormat="1" ht="31.5" x14ac:dyDescent="0.35">
      <c r="A56" s="17" t="s">
        <v>88</v>
      </c>
      <c r="B56" s="2" t="s">
        <v>89</v>
      </c>
      <c r="C56" s="2" t="s">
        <v>27</v>
      </c>
      <c r="D56" s="2" t="s">
        <v>21</v>
      </c>
      <c r="E56" s="2"/>
      <c r="F56" s="18">
        <v>3</v>
      </c>
      <c r="G56" s="19">
        <v>42762</v>
      </c>
      <c r="H56" s="14">
        <v>3</v>
      </c>
      <c r="I56" s="2" t="s">
        <v>86</v>
      </c>
      <c r="J56" s="2" t="s">
        <v>87</v>
      </c>
      <c r="K56" s="3">
        <v>49500</v>
      </c>
      <c r="L56" s="15">
        <v>42010.65</v>
      </c>
      <c r="M56" s="16">
        <v>0.21</v>
      </c>
      <c r="N56" s="3">
        <f t="shared" si="5"/>
        <v>50832.886500000001</v>
      </c>
      <c r="O56" s="2" t="s">
        <v>197</v>
      </c>
      <c r="P56" s="2"/>
      <c r="Q56" s="2"/>
      <c r="R56" s="2"/>
      <c r="S56" s="2"/>
      <c r="T56" s="2"/>
      <c r="U56" s="2"/>
      <c r="V56" s="2"/>
      <c r="W56" s="2"/>
      <c r="X56" s="2"/>
    </row>
    <row r="57" spans="1:24" s="5" customFormat="1" ht="21" x14ac:dyDescent="0.35">
      <c r="A57" s="17" t="s">
        <v>134</v>
      </c>
      <c r="B57" s="2" t="s">
        <v>135</v>
      </c>
      <c r="C57" s="2" t="s">
        <v>27</v>
      </c>
      <c r="D57" s="2" t="s">
        <v>21</v>
      </c>
      <c r="E57" s="2"/>
      <c r="F57" s="18">
        <v>3</v>
      </c>
      <c r="G57" s="19">
        <v>42760</v>
      </c>
      <c r="H57" s="14">
        <v>3</v>
      </c>
      <c r="I57" s="2" t="s">
        <v>49</v>
      </c>
      <c r="J57" s="2" t="s">
        <v>50</v>
      </c>
      <c r="K57" s="3">
        <v>36000</v>
      </c>
      <c r="L57" s="15">
        <v>31880.799999999999</v>
      </c>
      <c r="M57" s="16">
        <v>0.21</v>
      </c>
      <c r="N57" s="3">
        <f t="shared" si="5"/>
        <v>38575.767999999996</v>
      </c>
      <c r="O57" s="2" t="s">
        <v>197</v>
      </c>
      <c r="P57" s="2"/>
      <c r="Q57" s="2"/>
      <c r="R57" s="2"/>
      <c r="S57" s="2"/>
      <c r="T57" s="2"/>
      <c r="U57" s="2"/>
      <c r="V57" s="2"/>
      <c r="W57" s="2"/>
      <c r="X57" s="2"/>
    </row>
    <row r="58" spans="1:24" s="5" customFormat="1" ht="21" x14ac:dyDescent="0.35">
      <c r="A58" s="17" t="s">
        <v>148</v>
      </c>
      <c r="B58" s="2" t="s">
        <v>149</v>
      </c>
      <c r="C58" s="2" t="s">
        <v>27</v>
      </c>
      <c r="D58" s="2" t="s">
        <v>21</v>
      </c>
      <c r="E58" s="2"/>
      <c r="F58" s="18">
        <v>3</v>
      </c>
      <c r="G58" s="19">
        <v>42772</v>
      </c>
      <c r="H58" s="14">
        <v>3</v>
      </c>
      <c r="I58" s="2" t="s">
        <v>28</v>
      </c>
      <c r="J58" s="2" t="s">
        <v>29</v>
      </c>
      <c r="K58" s="3">
        <v>32000</v>
      </c>
      <c r="L58" s="15">
        <v>28467.200000000001</v>
      </c>
      <c r="M58" s="16">
        <v>0.21</v>
      </c>
      <c r="N58" s="3">
        <f t="shared" si="5"/>
        <v>34445.311999999998</v>
      </c>
      <c r="O58" s="2" t="s">
        <v>197</v>
      </c>
      <c r="P58" s="2"/>
      <c r="Q58" s="2"/>
      <c r="R58" s="2"/>
      <c r="S58" s="2"/>
      <c r="T58" s="2"/>
      <c r="U58" s="2"/>
      <c r="V58" s="2"/>
      <c r="W58" s="2"/>
      <c r="X58" s="2"/>
    </row>
    <row r="59" spans="1:24" s="5" customFormat="1" ht="21" x14ac:dyDescent="0.35">
      <c r="A59" s="17" t="s">
        <v>136</v>
      </c>
      <c r="B59" s="2" t="s">
        <v>137</v>
      </c>
      <c r="C59" s="2" t="s">
        <v>48</v>
      </c>
      <c r="D59" s="2" t="s">
        <v>21</v>
      </c>
      <c r="E59" s="2"/>
      <c r="F59" s="18">
        <v>3</v>
      </c>
      <c r="G59" s="19">
        <v>42762</v>
      </c>
      <c r="H59" s="14">
        <v>3</v>
      </c>
      <c r="I59" s="2" t="s">
        <v>86</v>
      </c>
      <c r="J59" s="2" t="s">
        <v>87</v>
      </c>
      <c r="K59" s="3">
        <v>32000</v>
      </c>
      <c r="L59" s="15">
        <v>27910.400000000001</v>
      </c>
      <c r="M59" s="16">
        <v>0.21</v>
      </c>
      <c r="N59" s="3">
        <f t="shared" si="5"/>
        <v>33771.584000000003</v>
      </c>
      <c r="O59" s="2" t="s">
        <v>197</v>
      </c>
      <c r="P59" s="2"/>
      <c r="Q59" s="2"/>
      <c r="R59" s="2"/>
      <c r="S59" s="2"/>
      <c r="T59" s="2"/>
      <c r="U59" s="2"/>
      <c r="V59" s="2"/>
      <c r="W59" s="2"/>
      <c r="X59" s="2"/>
    </row>
    <row r="60" spans="1:24" ht="31.5" x14ac:dyDescent="0.35">
      <c r="A60" s="11" t="s">
        <v>22</v>
      </c>
      <c r="B60" s="12" t="s">
        <v>23</v>
      </c>
      <c r="C60" s="2" t="s">
        <v>24</v>
      </c>
      <c r="D60" s="2" t="s">
        <v>21</v>
      </c>
      <c r="E60" s="2"/>
      <c r="F60" s="12">
        <v>3</v>
      </c>
      <c r="G60" s="13">
        <v>42726</v>
      </c>
      <c r="H60" s="14">
        <v>3</v>
      </c>
      <c r="I60" s="2" t="s">
        <v>19</v>
      </c>
      <c r="J60" s="12" t="s">
        <v>20</v>
      </c>
      <c r="K60" s="15">
        <v>36000</v>
      </c>
      <c r="L60" s="15">
        <v>33100</v>
      </c>
      <c r="M60" s="16">
        <v>0.21</v>
      </c>
      <c r="N60" s="3">
        <f t="shared" ref="N60:N93" si="6">L60+(L60*M60)</f>
        <v>40051</v>
      </c>
      <c r="O60" s="2" t="s">
        <v>197</v>
      </c>
      <c r="P60" s="2"/>
      <c r="Q60" s="2"/>
      <c r="R60" s="2"/>
      <c r="S60" s="2"/>
      <c r="T60" s="2"/>
      <c r="U60" s="2"/>
      <c r="V60" s="2"/>
      <c r="W60" s="2"/>
      <c r="X60" s="2"/>
    </row>
    <row r="61" spans="1:24" ht="31.5" x14ac:dyDescent="0.35">
      <c r="A61" s="11" t="s">
        <v>183</v>
      </c>
      <c r="B61" s="12" t="s">
        <v>184</v>
      </c>
      <c r="C61" s="2" t="s">
        <v>27</v>
      </c>
      <c r="D61" s="2" t="s">
        <v>21</v>
      </c>
      <c r="E61" s="2"/>
      <c r="F61" s="12">
        <v>3</v>
      </c>
      <c r="G61" s="13">
        <v>42760</v>
      </c>
      <c r="H61" s="14">
        <v>3</v>
      </c>
      <c r="I61" s="2" t="s">
        <v>49</v>
      </c>
      <c r="J61" s="12" t="s">
        <v>50</v>
      </c>
      <c r="K61" s="15">
        <v>28000</v>
      </c>
      <c r="L61" s="15">
        <v>25079.599999999999</v>
      </c>
      <c r="M61" s="16">
        <v>0.21</v>
      </c>
      <c r="N61" s="3">
        <f t="shared" si="6"/>
        <v>30346.315999999999</v>
      </c>
      <c r="O61" s="2" t="s">
        <v>197</v>
      </c>
      <c r="P61" s="2"/>
      <c r="Q61" s="2"/>
      <c r="R61" s="2"/>
      <c r="S61" s="2"/>
      <c r="T61" s="2"/>
      <c r="U61" s="2"/>
      <c r="V61" s="2"/>
      <c r="W61" s="2"/>
      <c r="X61" s="2"/>
    </row>
    <row r="62" spans="1:24" ht="21" x14ac:dyDescent="0.35">
      <c r="A62" s="11" t="s">
        <v>102</v>
      </c>
      <c r="B62" s="12" t="s">
        <v>103</v>
      </c>
      <c r="C62" s="2" t="s">
        <v>32</v>
      </c>
      <c r="D62" s="2" t="s">
        <v>21</v>
      </c>
      <c r="E62" s="2"/>
      <c r="F62" s="12">
        <v>3</v>
      </c>
      <c r="G62" s="13">
        <v>42755</v>
      </c>
      <c r="H62" s="14">
        <v>3</v>
      </c>
      <c r="I62" s="2" t="s">
        <v>28</v>
      </c>
      <c r="J62" s="12" t="s">
        <v>29</v>
      </c>
      <c r="K62" s="15">
        <v>39000</v>
      </c>
      <c r="L62" s="15">
        <v>34288.800000000003</v>
      </c>
      <c r="M62" s="16">
        <v>0.21</v>
      </c>
      <c r="N62" s="3">
        <f t="shared" si="6"/>
        <v>41489.448000000004</v>
      </c>
      <c r="O62" s="2" t="s">
        <v>197</v>
      </c>
      <c r="P62" s="2"/>
      <c r="Q62" s="2"/>
      <c r="R62" s="2"/>
      <c r="S62" s="2"/>
      <c r="T62" s="2"/>
      <c r="U62" s="2"/>
      <c r="V62" s="2"/>
      <c r="W62" s="2"/>
      <c r="X62" s="2"/>
    </row>
    <row r="63" spans="1:24" s="5" customFormat="1" ht="21" x14ac:dyDescent="0.35">
      <c r="A63" s="17" t="s">
        <v>51</v>
      </c>
      <c r="B63" s="2" t="s">
        <v>52</v>
      </c>
      <c r="C63" s="2" t="s">
        <v>27</v>
      </c>
      <c r="D63" s="2" t="s">
        <v>21</v>
      </c>
      <c r="E63" s="2"/>
      <c r="F63" s="18">
        <v>3</v>
      </c>
      <c r="G63" s="19">
        <v>42739</v>
      </c>
      <c r="H63" s="14">
        <v>3</v>
      </c>
      <c r="I63" s="2" t="s">
        <v>53</v>
      </c>
      <c r="J63" s="2" t="s">
        <v>54</v>
      </c>
      <c r="K63" s="3">
        <v>49000</v>
      </c>
      <c r="L63" s="15">
        <v>42076.3</v>
      </c>
      <c r="M63" s="16">
        <v>0.21</v>
      </c>
      <c r="N63" s="3">
        <f t="shared" si="6"/>
        <v>50912.323000000004</v>
      </c>
      <c r="O63" s="2" t="s">
        <v>197</v>
      </c>
      <c r="P63" s="2"/>
      <c r="Q63" s="2"/>
      <c r="R63" s="2"/>
      <c r="S63" s="2"/>
      <c r="T63" s="2"/>
      <c r="U63" s="2"/>
      <c r="V63" s="2"/>
      <c r="W63" s="2"/>
      <c r="X63" s="2"/>
    </row>
    <row r="64" spans="1:24" s="5" customFormat="1" ht="21" x14ac:dyDescent="0.35">
      <c r="A64" s="17" t="s">
        <v>84</v>
      </c>
      <c r="B64" s="2" t="s">
        <v>85</v>
      </c>
      <c r="C64" s="2" t="s">
        <v>27</v>
      </c>
      <c r="D64" s="2" t="s">
        <v>21</v>
      </c>
      <c r="E64" s="2"/>
      <c r="F64" s="18">
        <v>3</v>
      </c>
      <c r="G64" s="19">
        <v>42759</v>
      </c>
      <c r="H64" s="14">
        <v>3</v>
      </c>
      <c r="I64" s="2" t="s">
        <v>86</v>
      </c>
      <c r="J64" s="2" t="s">
        <v>87</v>
      </c>
      <c r="K64" s="3">
        <v>49000</v>
      </c>
      <c r="L64" s="15">
        <v>41924.400000000001</v>
      </c>
      <c r="M64" s="16">
        <v>0.21</v>
      </c>
      <c r="N64" s="3">
        <f t="shared" si="6"/>
        <v>50728.524000000005</v>
      </c>
      <c r="O64" s="2" t="s">
        <v>197</v>
      </c>
      <c r="P64" s="2"/>
      <c r="Q64" s="2"/>
      <c r="R64" s="2"/>
      <c r="S64" s="2"/>
      <c r="T64" s="2"/>
      <c r="U64" s="2"/>
      <c r="V64" s="2"/>
      <c r="W64" s="2"/>
      <c r="X64" s="2"/>
    </row>
    <row r="65" spans="1:24" s="5" customFormat="1" ht="31.5" x14ac:dyDescent="0.35">
      <c r="A65" s="17" t="s">
        <v>138</v>
      </c>
      <c r="B65" s="2" t="s">
        <v>139</v>
      </c>
      <c r="C65" s="2" t="s">
        <v>27</v>
      </c>
      <c r="D65" s="2" t="s">
        <v>21</v>
      </c>
      <c r="E65" s="2"/>
      <c r="F65" s="18">
        <v>3</v>
      </c>
      <c r="G65" s="19">
        <v>42753</v>
      </c>
      <c r="H65" s="14">
        <v>3</v>
      </c>
      <c r="I65" s="2" t="s">
        <v>86</v>
      </c>
      <c r="J65" s="2" t="s">
        <v>87</v>
      </c>
      <c r="K65" s="3">
        <v>41800</v>
      </c>
      <c r="L65" s="15">
        <v>34386.300000000003</v>
      </c>
      <c r="M65" s="16">
        <v>0.21</v>
      </c>
      <c r="N65" s="3">
        <f t="shared" si="6"/>
        <v>41607.423000000003</v>
      </c>
      <c r="O65" s="2" t="s">
        <v>197</v>
      </c>
      <c r="P65" s="2"/>
      <c r="Q65" s="2"/>
      <c r="R65" s="2"/>
      <c r="S65" s="2"/>
      <c r="T65" s="2"/>
      <c r="U65" s="2"/>
      <c r="V65" s="2"/>
      <c r="W65" s="2"/>
      <c r="X65" s="2"/>
    </row>
    <row r="66" spans="1:24" s="5" customFormat="1" ht="21" x14ac:dyDescent="0.35">
      <c r="A66" s="17" t="s">
        <v>98</v>
      </c>
      <c r="B66" s="2" t="s">
        <v>99</v>
      </c>
      <c r="C66" s="2" t="s">
        <v>27</v>
      </c>
      <c r="D66" s="2" t="s">
        <v>21</v>
      </c>
      <c r="E66" s="2"/>
      <c r="F66" s="18">
        <v>3</v>
      </c>
      <c r="G66" s="19">
        <v>42751</v>
      </c>
      <c r="H66" s="14">
        <v>2</v>
      </c>
      <c r="I66" s="2" t="s">
        <v>92</v>
      </c>
      <c r="J66" s="2" t="s">
        <v>93</v>
      </c>
      <c r="K66" s="3">
        <v>46800</v>
      </c>
      <c r="L66" s="15">
        <v>40650.480000000003</v>
      </c>
      <c r="M66" s="16">
        <v>0.21</v>
      </c>
      <c r="N66" s="3">
        <f t="shared" si="6"/>
        <v>49187.080800000003</v>
      </c>
      <c r="O66" s="2" t="s">
        <v>197</v>
      </c>
      <c r="P66" s="2"/>
      <c r="Q66" s="2"/>
      <c r="R66" s="2"/>
      <c r="S66" s="2"/>
      <c r="T66" s="2"/>
      <c r="U66" s="2"/>
      <c r="V66" s="2"/>
      <c r="W66" s="2"/>
      <c r="X66" s="2"/>
    </row>
    <row r="67" spans="1:24" s="5" customFormat="1" ht="31.5" x14ac:dyDescent="0.35">
      <c r="A67" s="17" t="s">
        <v>128</v>
      </c>
      <c r="B67" s="2" t="s">
        <v>129</v>
      </c>
      <c r="C67" s="2" t="s">
        <v>27</v>
      </c>
      <c r="D67" s="2" t="s">
        <v>21</v>
      </c>
      <c r="E67" s="2"/>
      <c r="F67" s="18">
        <v>3</v>
      </c>
      <c r="G67" s="19">
        <v>42761</v>
      </c>
      <c r="H67" s="14">
        <v>3</v>
      </c>
      <c r="I67" s="2" t="s">
        <v>130</v>
      </c>
      <c r="J67" s="2" t="s">
        <v>131</v>
      </c>
      <c r="K67" s="3">
        <v>39000</v>
      </c>
      <c r="L67" s="15">
        <v>34234.199999999997</v>
      </c>
      <c r="M67" s="16">
        <v>0.21</v>
      </c>
      <c r="N67" s="3">
        <f t="shared" si="6"/>
        <v>41423.381999999998</v>
      </c>
      <c r="O67" s="2" t="s">
        <v>197</v>
      </c>
      <c r="P67" s="2"/>
      <c r="Q67" s="2"/>
      <c r="R67" s="2"/>
      <c r="S67" s="2"/>
      <c r="T67" s="2"/>
      <c r="U67" s="2"/>
      <c r="V67" s="2"/>
      <c r="W67" s="2"/>
      <c r="X67" s="2"/>
    </row>
    <row r="68" spans="1:24" ht="31.5" x14ac:dyDescent="0.35">
      <c r="A68" s="17" t="s">
        <v>74</v>
      </c>
      <c r="B68" s="2" t="s">
        <v>75</v>
      </c>
      <c r="C68" s="2" t="s">
        <v>32</v>
      </c>
      <c r="D68" s="2" t="s">
        <v>21</v>
      </c>
      <c r="E68" s="2"/>
      <c r="F68" s="18">
        <v>3</v>
      </c>
      <c r="G68" s="19">
        <v>42734</v>
      </c>
      <c r="H68" s="14">
        <v>2</v>
      </c>
      <c r="I68" s="2" t="s">
        <v>76</v>
      </c>
      <c r="J68" s="2" t="s">
        <v>77</v>
      </c>
      <c r="K68" s="3">
        <v>49000</v>
      </c>
      <c r="L68" s="15">
        <v>44835</v>
      </c>
      <c r="M68" s="16">
        <v>0.21</v>
      </c>
      <c r="N68" s="3">
        <f>L68+(L68*M46)</f>
        <v>54250.35</v>
      </c>
      <c r="O68" s="2" t="s">
        <v>197</v>
      </c>
      <c r="P68" s="2"/>
      <c r="Q68" s="2"/>
      <c r="R68" s="2"/>
      <c r="S68" s="2"/>
      <c r="T68" s="2"/>
      <c r="U68" s="2"/>
      <c r="V68" s="2"/>
      <c r="W68" s="2"/>
      <c r="X68" s="2"/>
    </row>
    <row r="69" spans="1:24" s="5" customFormat="1" ht="31.5" x14ac:dyDescent="0.35">
      <c r="A69" s="17" t="s">
        <v>66</v>
      </c>
      <c r="B69" s="2" t="s">
        <v>67</v>
      </c>
      <c r="C69" s="2" t="s">
        <v>27</v>
      </c>
      <c r="D69" s="2" t="s">
        <v>21</v>
      </c>
      <c r="E69" s="2"/>
      <c r="F69" s="18">
        <v>3</v>
      </c>
      <c r="G69" s="19">
        <v>42744</v>
      </c>
      <c r="H69" s="14">
        <v>3</v>
      </c>
      <c r="I69" s="2" t="s">
        <v>43</v>
      </c>
      <c r="J69" s="2" t="s">
        <v>40</v>
      </c>
      <c r="K69" s="3">
        <v>44400</v>
      </c>
      <c r="L69" s="15">
        <v>36800.720000000001</v>
      </c>
      <c r="M69" s="16">
        <v>0.21</v>
      </c>
      <c r="N69" s="3">
        <f>L69+(L69*M69)</f>
        <v>44528.871200000001</v>
      </c>
      <c r="O69" s="2" t="s">
        <v>197</v>
      </c>
      <c r="P69" s="2"/>
      <c r="Q69" s="2"/>
      <c r="R69" s="2"/>
      <c r="S69" s="2"/>
      <c r="T69" s="2"/>
      <c r="U69" s="2"/>
      <c r="V69" s="2"/>
      <c r="W69" s="2"/>
      <c r="X69" s="2"/>
    </row>
    <row r="70" spans="1:24" s="5" customFormat="1" ht="42" x14ac:dyDescent="0.35">
      <c r="A70" s="17" t="s">
        <v>55</v>
      </c>
      <c r="B70" s="2" t="s">
        <v>56</v>
      </c>
      <c r="C70" s="2" t="s">
        <v>57</v>
      </c>
      <c r="D70" s="2" t="s">
        <v>21</v>
      </c>
      <c r="E70" s="2"/>
      <c r="F70" s="18">
        <v>3</v>
      </c>
      <c r="G70" s="19">
        <v>42739</v>
      </c>
      <c r="H70" s="14">
        <v>5</v>
      </c>
      <c r="I70" s="2" t="s">
        <v>58</v>
      </c>
      <c r="J70" s="2" t="s">
        <v>59</v>
      </c>
      <c r="K70" s="3">
        <v>99457.74</v>
      </c>
      <c r="L70" s="15">
        <v>63715.54</v>
      </c>
      <c r="M70" s="16">
        <v>0.21</v>
      </c>
      <c r="N70" s="3">
        <f t="shared" si="6"/>
        <v>77095.803400000004</v>
      </c>
      <c r="O70" s="2" t="s">
        <v>197</v>
      </c>
      <c r="P70" s="2"/>
      <c r="Q70" s="2" t="s">
        <v>659</v>
      </c>
      <c r="R70" s="2" t="s">
        <v>660</v>
      </c>
      <c r="S70" s="2"/>
      <c r="T70" s="2"/>
      <c r="U70" s="2"/>
      <c r="V70" s="2"/>
      <c r="W70" s="2"/>
      <c r="X70" s="2"/>
    </row>
    <row r="71" spans="1:24" s="5" customFormat="1" ht="42" x14ac:dyDescent="0.35">
      <c r="A71" s="17" t="s">
        <v>62</v>
      </c>
      <c r="B71" s="2" t="s">
        <v>63</v>
      </c>
      <c r="C71" s="2" t="s">
        <v>27</v>
      </c>
      <c r="D71" s="2" t="s">
        <v>21</v>
      </c>
      <c r="E71" s="2"/>
      <c r="F71" s="18">
        <v>4</v>
      </c>
      <c r="G71" s="19">
        <v>42745</v>
      </c>
      <c r="H71" s="14">
        <v>3</v>
      </c>
      <c r="I71" s="2" t="s">
        <v>64</v>
      </c>
      <c r="J71" s="2" t="s">
        <v>65</v>
      </c>
      <c r="K71" s="3">
        <v>72885.759999999995</v>
      </c>
      <c r="L71" s="15">
        <v>70700</v>
      </c>
      <c r="M71" s="16">
        <v>0.21</v>
      </c>
      <c r="N71" s="3">
        <f t="shared" si="6"/>
        <v>85547</v>
      </c>
      <c r="O71" s="2" t="s">
        <v>197</v>
      </c>
      <c r="P71" s="2"/>
      <c r="Q71" s="2" t="s">
        <v>585</v>
      </c>
      <c r="R71" s="2"/>
      <c r="S71" s="2"/>
      <c r="T71" s="2"/>
      <c r="U71" s="2"/>
      <c r="V71" s="2"/>
      <c r="W71" s="2"/>
      <c r="X71" s="2"/>
    </row>
    <row r="72" spans="1:24" ht="21" x14ac:dyDescent="0.35">
      <c r="A72" s="17" t="s">
        <v>321</v>
      </c>
      <c r="B72" s="2" t="s">
        <v>322</v>
      </c>
      <c r="C72" s="2" t="s">
        <v>250</v>
      </c>
      <c r="D72" s="2" t="s">
        <v>21</v>
      </c>
      <c r="E72" s="2"/>
      <c r="F72" s="18">
        <v>2</v>
      </c>
      <c r="G72" s="19">
        <v>42803</v>
      </c>
      <c r="H72" s="14">
        <v>3</v>
      </c>
      <c r="I72" s="2" t="s">
        <v>64</v>
      </c>
      <c r="J72" s="2" t="s">
        <v>65</v>
      </c>
      <c r="K72" s="3">
        <v>32787</v>
      </c>
      <c r="L72" s="15">
        <v>24590</v>
      </c>
      <c r="M72" s="16">
        <v>0.21</v>
      </c>
      <c r="N72" s="3">
        <f>L72+(L72*M72)</f>
        <v>29753.9</v>
      </c>
      <c r="O72" s="2" t="s">
        <v>197</v>
      </c>
      <c r="P72" s="2"/>
      <c r="Q72" s="2"/>
      <c r="R72" s="2"/>
      <c r="S72" s="2"/>
      <c r="T72" s="2"/>
      <c r="U72" s="2"/>
      <c r="V72" s="2"/>
      <c r="W72" s="2"/>
      <c r="X72" s="2"/>
    </row>
    <row r="73" spans="1:24" s="5" customFormat="1" ht="21" x14ac:dyDescent="0.35">
      <c r="A73" s="17" t="s">
        <v>122</v>
      </c>
      <c r="B73" s="2" t="s">
        <v>123</v>
      </c>
      <c r="C73" s="2" t="s">
        <v>57</v>
      </c>
      <c r="D73" s="2" t="s">
        <v>21</v>
      </c>
      <c r="E73" s="2"/>
      <c r="F73" s="18">
        <v>4</v>
      </c>
      <c r="G73" s="19">
        <v>42774</v>
      </c>
      <c r="H73" s="14">
        <v>3</v>
      </c>
      <c r="I73" s="2" t="s">
        <v>124</v>
      </c>
      <c r="J73" s="2" t="s">
        <v>125</v>
      </c>
      <c r="K73" s="3">
        <v>34187.360000000001</v>
      </c>
      <c r="L73" s="15">
        <v>22191.02</v>
      </c>
      <c r="M73" s="16">
        <v>0.21</v>
      </c>
      <c r="N73" s="3">
        <f t="shared" si="6"/>
        <v>26851.1342</v>
      </c>
      <c r="O73" s="2" t="s">
        <v>197</v>
      </c>
      <c r="P73" s="2"/>
      <c r="Q73" s="2"/>
      <c r="R73" s="2"/>
      <c r="S73" s="2"/>
      <c r="T73" s="2"/>
      <c r="U73" s="2"/>
      <c r="V73" s="2"/>
      <c r="W73" s="2"/>
      <c r="X73" s="2"/>
    </row>
    <row r="74" spans="1:24" s="5" customFormat="1" ht="21" x14ac:dyDescent="0.35">
      <c r="A74" s="17" t="s">
        <v>126</v>
      </c>
      <c r="B74" s="2" t="s">
        <v>127</v>
      </c>
      <c r="C74" s="2" t="s">
        <v>57</v>
      </c>
      <c r="D74" s="2" t="s">
        <v>21</v>
      </c>
      <c r="E74" s="2"/>
      <c r="F74" s="18">
        <v>4</v>
      </c>
      <c r="G74" s="19">
        <v>42774</v>
      </c>
      <c r="H74" s="14">
        <v>3</v>
      </c>
      <c r="I74" s="2" t="s">
        <v>124</v>
      </c>
      <c r="J74" s="2" t="s">
        <v>125</v>
      </c>
      <c r="K74" s="3">
        <v>34187.360000000001</v>
      </c>
      <c r="L74" s="15">
        <v>22898.69</v>
      </c>
      <c r="M74" s="16">
        <v>0.21</v>
      </c>
      <c r="N74" s="3">
        <f t="shared" si="6"/>
        <v>27707.414899999996</v>
      </c>
      <c r="O74" s="2" t="s">
        <v>197</v>
      </c>
      <c r="P74" s="2"/>
      <c r="Q74" s="2"/>
      <c r="R74" s="2"/>
      <c r="S74" s="2"/>
      <c r="T74" s="2"/>
      <c r="U74" s="2"/>
      <c r="V74" s="2"/>
      <c r="W74" s="2"/>
      <c r="X74" s="2"/>
    </row>
    <row r="75" spans="1:24" s="5" customFormat="1" ht="42" x14ac:dyDescent="0.35">
      <c r="A75" s="17" t="s">
        <v>167</v>
      </c>
      <c r="B75" s="2" t="s">
        <v>168</v>
      </c>
      <c r="C75" s="2" t="s">
        <v>57</v>
      </c>
      <c r="D75" s="2" t="s">
        <v>21</v>
      </c>
      <c r="E75" s="2"/>
      <c r="F75" s="18">
        <v>5</v>
      </c>
      <c r="G75" s="19">
        <v>42786</v>
      </c>
      <c r="H75" s="14">
        <v>2</v>
      </c>
      <c r="I75" s="2" t="s">
        <v>169</v>
      </c>
      <c r="J75" s="2" t="s">
        <v>170</v>
      </c>
      <c r="K75" s="3">
        <v>77820</v>
      </c>
      <c r="L75" s="15">
        <v>77173.3</v>
      </c>
      <c r="M75" s="16">
        <v>0.21</v>
      </c>
      <c r="N75" s="3">
        <f t="shared" si="6"/>
        <v>93379.692999999999</v>
      </c>
      <c r="O75" s="2" t="s">
        <v>197</v>
      </c>
      <c r="P75" s="2"/>
      <c r="Q75" s="2" t="s">
        <v>624</v>
      </c>
      <c r="R75" s="2"/>
      <c r="S75" s="2"/>
      <c r="T75" s="2"/>
      <c r="U75" s="2"/>
      <c r="V75" s="2"/>
      <c r="W75" s="2"/>
      <c r="X75" s="2"/>
    </row>
    <row r="76" spans="1:24" s="5" customFormat="1" ht="21" x14ac:dyDescent="0.35">
      <c r="A76" s="17" t="s">
        <v>68</v>
      </c>
      <c r="B76" s="2" t="s">
        <v>69</v>
      </c>
      <c r="C76" s="2" t="s">
        <v>27</v>
      </c>
      <c r="D76" s="2" t="s">
        <v>21</v>
      </c>
      <c r="E76" s="2"/>
      <c r="F76" s="18">
        <v>4</v>
      </c>
      <c r="G76" s="19">
        <v>42759</v>
      </c>
      <c r="H76" s="14">
        <v>3</v>
      </c>
      <c r="I76" s="2" t="s">
        <v>70</v>
      </c>
      <c r="J76" s="2" t="s">
        <v>71</v>
      </c>
      <c r="K76" s="3">
        <v>27873.5</v>
      </c>
      <c r="L76" s="15">
        <v>27575.360000000001</v>
      </c>
      <c r="M76" s="16">
        <v>0.21</v>
      </c>
      <c r="N76" s="3">
        <f t="shared" si="6"/>
        <v>33366.185599999997</v>
      </c>
      <c r="O76" s="2" t="s">
        <v>197</v>
      </c>
      <c r="P76" s="2"/>
      <c r="Q76" s="2"/>
      <c r="R76" s="2"/>
      <c r="S76" s="2"/>
      <c r="T76" s="2"/>
      <c r="U76" s="2"/>
      <c r="V76" s="2"/>
      <c r="W76" s="2"/>
      <c r="X76" s="2"/>
    </row>
    <row r="77" spans="1:24" s="5" customFormat="1" ht="31.5" x14ac:dyDescent="0.35">
      <c r="A77" s="17" t="s">
        <v>163</v>
      </c>
      <c r="B77" s="2" t="s">
        <v>164</v>
      </c>
      <c r="C77" s="2" t="s">
        <v>57</v>
      </c>
      <c r="D77" s="2" t="s">
        <v>21</v>
      </c>
      <c r="E77" s="2"/>
      <c r="F77" s="18">
        <v>4</v>
      </c>
      <c r="G77" s="19">
        <v>42768</v>
      </c>
      <c r="H77" s="14">
        <v>3</v>
      </c>
      <c r="I77" s="2" t="s">
        <v>165</v>
      </c>
      <c r="J77" s="2" t="s">
        <v>166</v>
      </c>
      <c r="K77" s="3">
        <v>49560</v>
      </c>
      <c r="L77" s="15">
        <v>48692.7</v>
      </c>
      <c r="M77" s="16">
        <v>0.21</v>
      </c>
      <c r="N77" s="3">
        <f t="shared" si="6"/>
        <v>58918.166999999994</v>
      </c>
      <c r="O77" s="2" t="s">
        <v>197</v>
      </c>
      <c r="P77" s="2"/>
      <c r="Q77" s="2"/>
      <c r="R77" s="2"/>
      <c r="S77" s="2"/>
      <c r="T77" s="2"/>
      <c r="U77" s="2"/>
      <c r="V77" s="2"/>
      <c r="W77" s="2"/>
      <c r="X77" s="2"/>
    </row>
    <row r="78" spans="1:24" s="5" customFormat="1" ht="31.5" x14ac:dyDescent="0.35">
      <c r="A78" s="17" t="s">
        <v>94</v>
      </c>
      <c r="B78" s="2" t="s">
        <v>95</v>
      </c>
      <c r="C78" s="2" t="s">
        <v>32</v>
      </c>
      <c r="D78" s="2" t="s">
        <v>21</v>
      </c>
      <c r="E78" s="2"/>
      <c r="F78" s="18">
        <v>2</v>
      </c>
      <c r="G78" s="19">
        <v>42761</v>
      </c>
      <c r="H78" s="14">
        <v>2</v>
      </c>
      <c r="I78" s="2" t="s">
        <v>96</v>
      </c>
      <c r="J78" s="2" t="s">
        <v>97</v>
      </c>
      <c r="K78" s="3">
        <v>40116.300000000003</v>
      </c>
      <c r="L78" s="15">
        <v>33894.26</v>
      </c>
      <c r="M78" s="16">
        <v>0.21</v>
      </c>
      <c r="N78" s="3">
        <f t="shared" si="6"/>
        <v>41012.054600000003</v>
      </c>
      <c r="O78" s="2" t="s">
        <v>197</v>
      </c>
      <c r="P78" s="2"/>
      <c r="Q78" s="2"/>
      <c r="R78" s="2"/>
      <c r="S78" s="2"/>
      <c r="T78" s="2"/>
      <c r="U78" s="2"/>
      <c r="V78" s="2"/>
      <c r="W78" s="2"/>
      <c r="X78" s="2"/>
    </row>
    <row r="79" spans="1:24" s="5" customFormat="1" ht="42" x14ac:dyDescent="0.35">
      <c r="A79" s="17" t="s">
        <v>185</v>
      </c>
      <c r="B79" s="2" t="s">
        <v>186</v>
      </c>
      <c r="C79" s="2" t="s">
        <v>32</v>
      </c>
      <c r="D79" s="2" t="s">
        <v>152</v>
      </c>
      <c r="E79" s="2"/>
      <c r="F79" s="18">
        <v>3</v>
      </c>
      <c r="G79" s="19">
        <v>42786</v>
      </c>
      <c r="H79" s="14">
        <v>2</v>
      </c>
      <c r="I79" s="2" t="s">
        <v>187</v>
      </c>
      <c r="J79" s="2" t="s">
        <v>188</v>
      </c>
      <c r="K79" s="3">
        <v>30475</v>
      </c>
      <c r="L79" s="15">
        <v>30183.200000000001</v>
      </c>
      <c r="M79" s="16">
        <v>0.21</v>
      </c>
      <c r="N79" s="3">
        <f t="shared" si="6"/>
        <v>36521.671999999999</v>
      </c>
      <c r="O79" s="2" t="s">
        <v>197</v>
      </c>
      <c r="P79" s="2"/>
      <c r="Q79" s="2" t="s">
        <v>625</v>
      </c>
      <c r="R79" s="2"/>
      <c r="S79" s="2"/>
      <c r="T79" s="2"/>
      <c r="U79" s="2"/>
      <c r="V79" s="2"/>
      <c r="W79" s="2"/>
      <c r="X79" s="2"/>
    </row>
    <row r="80" spans="1:24" s="5" customFormat="1" ht="42" x14ac:dyDescent="0.35">
      <c r="A80" s="17" t="s">
        <v>173</v>
      </c>
      <c r="B80" s="2" t="s">
        <v>174</v>
      </c>
      <c r="C80" s="2" t="s">
        <v>57</v>
      </c>
      <c r="D80" s="2" t="s">
        <v>21</v>
      </c>
      <c r="E80" s="2"/>
      <c r="F80" s="18">
        <v>5</v>
      </c>
      <c r="G80" s="19">
        <v>42780</v>
      </c>
      <c r="H80" s="14">
        <v>3</v>
      </c>
      <c r="I80" s="2" t="s">
        <v>175</v>
      </c>
      <c r="J80" s="2" t="s">
        <v>176</v>
      </c>
      <c r="K80" s="3">
        <v>46908.94</v>
      </c>
      <c r="L80" s="15">
        <v>32053</v>
      </c>
      <c r="M80" s="16">
        <v>0.21</v>
      </c>
      <c r="N80" s="3">
        <f t="shared" si="6"/>
        <v>38784.129999999997</v>
      </c>
      <c r="O80" s="2" t="s">
        <v>197</v>
      </c>
      <c r="P80" s="2"/>
      <c r="Q80" s="2" t="s">
        <v>584</v>
      </c>
      <c r="R80" s="2"/>
      <c r="S80" s="2"/>
      <c r="T80" s="2"/>
      <c r="U80" s="2"/>
      <c r="V80" s="2"/>
      <c r="W80" s="2"/>
      <c r="X80" s="2"/>
    </row>
    <row r="81" spans="1:24" s="5" customFormat="1" ht="31.5" x14ac:dyDescent="0.35">
      <c r="A81" s="17" t="s">
        <v>159</v>
      </c>
      <c r="B81" s="2" t="s">
        <v>160</v>
      </c>
      <c r="C81" s="2" t="s">
        <v>27</v>
      </c>
      <c r="D81" s="2" t="s">
        <v>21</v>
      </c>
      <c r="E81" s="2"/>
      <c r="F81" s="18">
        <v>9</v>
      </c>
      <c r="G81" s="19">
        <v>42421</v>
      </c>
      <c r="H81" s="14">
        <v>3</v>
      </c>
      <c r="I81" s="2" t="s">
        <v>161</v>
      </c>
      <c r="J81" s="2" t="s">
        <v>162</v>
      </c>
      <c r="K81" s="3">
        <v>43740</v>
      </c>
      <c r="L81" s="15">
        <v>41553</v>
      </c>
      <c r="M81" s="16">
        <v>0.21</v>
      </c>
      <c r="N81" s="3">
        <f t="shared" si="6"/>
        <v>50279.13</v>
      </c>
      <c r="O81" s="2" t="s">
        <v>197</v>
      </c>
      <c r="P81" s="2"/>
      <c r="Q81" s="2"/>
      <c r="R81" s="2"/>
      <c r="S81" s="2"/>
      <c r="T81" s="2"/>
      <c r="U81" s="2"/>
      <c r="V81" s="2"/>
      <c r="W81" s="2"/>
      <c r="X81" s="2"/>
    </row>
    <row r="82" spans="1:24" ht="84" x14ac:dyDescent="0.35">
      <c r="A82" s="17" t="s">
        <v>325</v>
      </c>
      <c r="B82" s="2" t="s">
        <v>326</v>
      </c>
      <c r="C82" s="2" t="s">
        <v>227</v>
      </c>
      <c r="D82" s="2" t="s">
        <v>21</v>
      </c>
      <c r="E82" s="2"/>
      <c r="F82" s="18">
        <v>4</v>
      </c>
      <c r="G82" s="19">
        <v>42810</v>
      </c>
      <c r="H82" s="14">
        <v>4</v>
      </c>
      <c r="I82" s="2" t="s">
        <v>165</v>
      </c>
      <c r="J82" s="2" t="s">
        <v>166</v>
      </c>
      <c r="K82" s="3">
        <v>34716.300000000003</v>
      </c>
      <c r="L82" s="15">
        <v>15893.29</v>
      </c>
      <c r="M82" s="16">
        <v>0.21</v>
      </c>
      <c r="N82" s="3">
        <f>L82+(L82*M82)</f>
        <v>19230.8809</v>
      </c>
      <c r="O82" s="2" t="s">
        <v>197</v>
      </c>
      <c r="P82" s="2"/>
      <c r="Q82" s="2" t="s">
        <v>632</v>
      </c>
      <c r="R82" s="2"/>
      <c r="S82" s="2"/>
      <c r="T82" s="2"/>
      <c r="U82" s="2"/>
      <c r="V82" s="2"/>
      <c r="W82" s="2"/>
      <c r="X82" s="2"/>
    </row>
    <row r="83" spans="1:24" ht="21" x14ac:dyDescent="0.35">
      <c r="A83" s="17" t="s">
        <v>80</v>
      </c>
      <c r="B83" s="2" t="s">
        <v>81</v>
      </c>
      <c r="C83" s="2"/>
      <c r="D83" s="2" t="s">
        <v>21</v>
      </c>
      <c r="E83" s="2"/>
      <c r="F83" s="18">
        <v>12.8</v>
      </c>
      <c r="G83" s="19">
        <v>42761</v>
      </c>
      <c r="H83" s="14">
        <v>3</v>
      </c>
      <c r="I83" s="2" t="s">
        <v>82</v>
      </c>
      <c r="J83" s="2" t="s">
        <v>83</v>
      </c>
      <c r="K83" s="3">
        <v>45000</v>
      </c>
      <c r="L83" s="15">
        <v>39125</v>
      </c>
      <c r="M83" s="16">
        <v>0.21</v>
      </c>
      <c r="N83" s="3">
        <f t="shared" si="6"/>
        <v>47341.25</v>
      </c>
      <c r="O83" s="2" t="s">
        <v>197</v>
      </c>
      <c r="P83" s="2"/>
      <c r="Q83" s="2"/>
      <c r="R83" s="2"/>
      <c r="S83" s="2"/>
      <c r="T83" s="2"/>
      <c r="U83" s="2"/>
      <c r="V83" s="2"/>
      <c r="W83" s="2"/>
      <c r="X83" s="2"/>
    </row>
    <row r="84" spans="1:24" ht="21" x14ac:dyDescent="0.35">
      <c r="A84" s="17" t="s">
        <v>108</v>
      </c>
      <c r="B84" s="2" t="s">
        <v>109</v>
      </c>
      <c r="C84" s="2"/>
      <c r="D84" s="2" t="s">
        <v>21</v>
      </c>
      <c r="E84" s="2"/>
      <c r="F84" s="18">
        <v>12.6</v>
      </c>
      <c r="G84" s="19">
        <v>42761</v>
      </c>
      <c r="H84" s="14">
        <v>3</v>
      </c>
      <c r="I84" s="2" t="s">
        <v>110</v>
      </c>
      <c r="J84" s="2" t="s">
        <v>111</v>
      </c>
      <c r="K84" s="3">
        <v>45000</v>
      </c>
      <c r="L84" s="15">
        <v>39125</v>
      </c>
      <c r="M84" s="16">
        <v>0.21</v>
      </c>
      <c r="N84" s="3">
        <f t="shared" si="6"/>
        <v>47341.25</v>
      </c>
      <c r="O84" s="2" t="s">
        <v>197</v>
      </c>
      <c r="P84" s="2"/>
      <c r="Q84" s="2"/>
      <c r="R84" s="2"/>
      <c r="S84" s="2"/>
      <c r="T84" s="2"/>
      <c r="U84" s="2"/>
      <c r="V84" s="2"/>
      <c r="W84" s="2"/>
      <c r="X84" s="2"/>
    </row>
    <row r="85" spans="1:24" ht="31.5" x14ac:dyDescent="0.35">
      <c r="A85" s="17" t="s">
        <v>181</v>
      </c>
      <c r="B85" s="2" t="s">
        <v>182</v>
      </c>
      <c r="C85" s="2" t="s">
        <v>48</v>
      </c>
      <c r="D85" s="2" t="s">
        <v>21</v>
      </c>
      <c r="E85" s="2"/>
      <c r="F85" s="20">
        <v>8.1</v>
      </c>
      <c r="G85" s="19">
        <v>42787</v>
      </c>
      <c r="H85" s="14">
        <v>3</v>
      </c>
      <c r="I85" s="2" t="s">
        <v>161</v>
      </c>
      <c r="J85" s="2" t="s">
        <v>162</v>
      </c>
      <c r="K85" s="3">
        <v>48652.5</v>
      </c>
      <c r="L85" s="15">
        <v>48562.5</v>
      </c>
      <c r="M85" s="16">
        <v>0.21</v>
      </c>
      <c r="N85" s="3">
        <f t="shared" si="6"/>
        <v>58760.625</v>
      </c>
      <c r="O85" s="2" t="s">
        <v>197</v>
      </c>
      <c r="P85" s="2"/>
      <c r="Q85" s="2"/>
      <c r="R85" s="2"/>
      <c r="S85" s="2"/>
      <c r="T85" s="2"/>
      <c r="U85" s="2"/>
      <c r="V85" s="2"/>
      <c r="W85" s="2"/>
      <c r="X85" s="2"/>
    </row>
    <row r="86" spans="1:24" ht="31.5" x14ac:dyDescent="0.35">
      <c r="A86" s="17" t="s">
        <v>153</v>
      </c>
      <c r="B86" s="2" t="s">
        <v>154</v>
      </c>
      <c r="C86" s="2" t="s">
        <v>57</v>
      </c>
      <c r="D86" s="2" t="s">
        <v>21</v>
      </c>
      <c r="E86" s="2"/>
      <c r="F86" s="18">
        <v>8</v>
      </c>
      <c r="G86" s="19">
        <v>42783</v>
      </c>
      <c r="H86" s="14">
        <v>3</v>
      </c>
      <c r="I86" s="2" t="s">
        <v>19</v>
      </c>
      <c r="J86" s="2" t="s">
        <v>20</v>
      </c>
      <c r="K86" s="3">
        <v>48562.5</v>
      </c>
      <c r="L86" s="15">
        <v>48562.5</v>
      </c>
      <c r="M86" s="16">
        <v>0.21</v>
      </c>
      <c r="N86" s="3">
        <f t="shared" si="6"/>
        <v>58760.625</v>
      </c>
      <c r="O86" s="2" t="s">
        <v>197</v>
      </c>
      <c r="P86" s="2"/>
      <c r="Q86" s="2"/>
      <c r="R86" s="2"/>
      <c r="S86" s="2"/>
      <c r="T86" s="2"/>
      <c r="U86" s="2"/>
      <c r="V86" s="2"/>
      <c r="W86" s="2"/>
      <c r="X86" s="2"/>
    </row>
    <row r="87" spans="1:24" ht="31.5" x14ac:dyDescent="0.35">
      <c r="A87" s="17" t="s">
        <v>155</v>
      </c>
      <c r="B87" s="2" t="s">
        <v>156</v>
      </c>
      <c r="C87" s="2"/>
      <c r="D87" s="2" t="s">
        <v>21</v>
      </c>
      <c r="E87" s="2"/>
      <c r="F87" s="18">
        <v>8</v>
      </c>
      <c r="G87" s="19">
        <v>42789</v>
      </c>
      <c r="H87" s="14">
        <v>2</v>
      </c>
      <c r="I87" s="2" t="s">
        <v>157</v>
      </c>
      <c r="J87" s="2" t="s">
        <v>158</v>
      </c>
      <c r="K87" s="3">
        <v>48562.5</v>
      </c>
      <c r="L87" s="15">
        <v>48562.5</v>
      </c>
      <c r="M87" s="16">
        <v>0.21</v>
      </c>
      <c r="N87" s="3">
        <f t="shared" si="6"/>
        <v>58760.625</v>
      </c>
      <c r="O87" s="2" t="s">
        <v>197</v>
      </c>
      <c r="P87" s="2"/>
      <c r="Q87" s="2"/>
      <c r="R87" s="2"/>
      <c r="S87" s="2"/>
      <c r="T87" s="2"/>
      <c r="U87" s="2"/>
      <c r="V87" s="2"/>
      <c r="W87" s="2"/>
      <c r="X87" s="2"/>
    </row>
    <row r="88" spans="1:24" ht="31.5" x14ac:dyDescent="0.35">
      <c r="A88" s="17" t="s">
        <v>222</v>
      </c>
      <c r="B88" s="2" t="s">
        <v>221</v>
      </c>
      <c r="C88" s="2"/>
      <c r="D88" s="2" t="s">
        <v>21</v>
      </c>
      <c r="E88" s="2">
        <v>223</v>
      </c>
      <c r="F88" s="18"/>
      <c r="G88" s="19">
        <v>42789</v>
      </c>
      <c r="H88" s="14">
        <v>3</v>
      </c>
      <c r="I88" s="2" t="s">
        <v>223</v>
      </c>
      <c r="J88" s="2" t="s">
        <v>224</v>
      </c>
      <c r="K88" s="3">
        <v>48562.5</v>
      </c>
      <c r="L88" s="15">
        <v>48562.5</v>
      </c>
      <c r="M88" s="16">
        <v>0.21</v>
      </c>
      <c r="N88" s="3">
        <f t="shared" si="6"/>
        <v>58760.625</v>
      </c>
      <c r="O88" s="2" t="s">
        <v>197</v>
      </c>
      <c r="P88" s="2"/>
      <c r="Q88" s="2"/>
      <c r="R88" s="2"/>
      <c r="S88" s="2"/>
      <c r="T88" s="2"/>
      <c r="U88" s="2"/>
      <c r="V88" s="2"/>
      <c r="W88" s="2"/>
      <c r="X88" s="2"/>
    </row>
    <row r="89" spans="1:24" ht="31.5" x14ac:dyDescent="0.35">
      <c r="A89" s="17" t="s">
        <v>144</v>
      </c>
      <c r="B89" s="2" t="s">
        <v>145</v>
      </c>
      <c r="C89" s="2"/>
      <c r="D89" s="2" t="s">
        <v>21</v>
      </c>
      <c r="E89" s="2"/>
      <c r="F89" s="18">
        <v>8.1</v>
      </c>
      <c r="G89" s="19">
        <v>42789</v>
      </c>
      <c r="H89" s="14">
        <v>3</v>
      </c>
      <c r="I89" s="2" t="s">
        <v>146</v>
      </c>
      <c r="J89" s="2" t="s">
        <v>147</v>
      </c>
      <c r="K89" s="3">
        <v>48562.5</v>
      </c>
      <c r="L89" s="15">
        <v>48562.5</v>
      </c>
      <c r="M89" s="16">
        <v>0.21</v>
      </c>
      <c r="N89" s="3">
        <f t="shared" si="6"/>
        <v>58760.625</v>
      </c>
      <c r="O89" s="2" t="s">
        <v>197</v>
      </c>
      <c r="P89" s="2"/>
      <c r="Q89" s="2"/>
      <c r="R89" s="2"/>
      <c r="S89" s="2"/>
      <c r="T89" s="2"/>
      <c r="U89" s="2"/>
      <c r="V89" s="2"/>
      <c r="W89" s="2"/>
      <c r="X89" s="2"/>
    </row>
    <row r="90" spans="1:24" ht="42" x14ac:dyDescent="0.35">
      <c r="A90" s="17" t="s">
        <v>189</v>
      </c>
      <c r="B90" s="2" t="s">
        <v>190</v>
      </c>
      <c r="C90" s="2"/>
      <c r="D90" s="2" t="s">
        <v>21</v>
      </c>
      <c r="E90" s="2">
        <v>74</v>
      </c>
      <c r="F90" s="18"/>
      <c r="G90" s="19">
        <v>42800</v>
      </c>
      <c r="H90" s="14">
        <v>4</v>
      </c>
      <c r="I90" s="2" t="s">
        <v>191</v>
      </c>
      <c r="J90" s="2" t="s">
        <v>192</v>
      </c>
      <c r="K90" s="3">
        <v>54396.58</v>
      </c>
      <c r="L90" s="15">
        <v>53893.63</v>
      </c>
      <c r="M90" s="16">
        <v>0.21</v>
      </c>
      <c r="N90" s="3">
        <f t="shared" si="6"/>
        <v>65211.292299999994</v>
      </c>
      <c r="O90" s="2" t="s">
        <v>197</v>
      </c>
      <c r="P90" s="2"/>
      <c r="Q90" s="2"/>
      <c r="R90" s="2"/>
      <c r="S90" s="2"/>
      <c r="T90" s="2"/>
      <c r="U90" s="2"/>
      <c r="V90" s="2"/>
      <c r="W90" s="2"/>
      <c r="X90" s="2"/>
    </row>
    <row r="91" spans="1:24" ht="31.5" x14ac:dyDescent="0.35">
      <c r="A91" s="17" t="s">
        <v>236</v>
      </c>
      <c r="B91" s="2" t="s">
        <v>235</v>
      </c>
      <c r="C91" s="2"/>
      <c r="D91" s="2" t="s">
        <v>21</v>
      </c>
      <c r="E91" s="2"/>
      <c r="F91" s="18">
        <v>12</v>
      </c>
      <c r="G91" s="19">
        <v>42807</v>
      </c>
      <c r="H91" s="14">
        <v>3</v>
      </c>
      <c r="I91" s="2" t="s">
        <v>161</v>
      </c>
      <c r="J91" s="2" t="s">
        <v>162</v>
      </c>
      <c r="K91" s="3">
        <v>49561</v>
      </c>
      <c r="L91" s="15">
        <v>47199.82</v>
      </c>
      <c r="M91" s="16">
        <v>0.21</v>
      </c>
      <c r="N91" s="3">
        <f t="shared" si="6"/>
        <v>57111.782200000001</v>
      </c>
      <c r="O91" s="2" t="s">
        <v>197</v>
      </c>
      <c r="P91" s="2"/>
      <c r="Q91" s="2"/>
      <c r="R91" s="2"/>
      <c r="S91" s="2"/>
      <c r="T91" s="2"/>
      <c r="U91" s="2"/>
      <c r="V91" s="2"/>
      <c r="W91" s="2"/>
      <c r="X91" s="2"/>
    </row>
    <row r="92" spans="1:24" ht="31.5" x14ac:dyDescent="0.35">
      <c r="A92" s="17" t="s">
        <v>104</v>
      </c>
      <c r="B92" s="2" t="s">
        <v>105</v>
      </c>
      <c r="C92" s="2"/>
      <c r="D92" s="2" t="s">
        <v>21</v>
      </c>
      <c r="E92" s="2"/>
      <c r="F92" s="18">
        <v>17.5</v>
      </c>
      <c r="G92" s="19">
        <v>42782</v>
      </c>
      <c r="H92" s="14">
        <v>3</v>
      </c>
      <c r="I92" s="2" t="s">
        <v>106</v>
      </c>
      <c r="J92" s="2" t="s">
        <v>107</v>
      </c>
      <c r="K92" s="3">
        <v>49500</v>
      </c>
      <c r="L92" s="15">
        <v>49500</v>
      </c>
      <c r="M92" s="16">
        <v>0.21</v>
      </c>
      <c r="N92" s="3">
        <f t="shared" si="6"/>
        <v>59895</v>
      </c>
      <c r="O92" s="2" t="s">
        <v>197</v>
      </c>
      <c r="P92" s="2"/>
      <c r="Q92" s="2"/>
      <c r="R92" s="2"/>
      <c r="S92" s="2"/>
      <c r="T92" s="2"/>
      <c r="U92" s="2"/>
      <c r="V92" s="2"/>
      <c r="W92" s="2"/>
      <c r="X92" s="2"/>
    </row>
    <row r="93" spans="1:24" ht="42" x14ac:dyDescent="0.35">
      <c r="A93" s="17" t="s">
        <v>318</v>
      </c>
      <c r="B93" s="2" t="s">
        <v>319</v>
      </c>
      <c r="C93" s="2" t="s">
        <v>200</v>
      </c>
      <c r="D93" s="2" t="s">
        <v>21</v>
      </c>
      <c r="E93" s="2"/>
      <c r="F93" s="18">
        <v>4.5</v>
      </c>
      <c r="G93" s="19">
        <v>42796</v>
      </c>
      <c r="H93" s="3">
        <v>3</v>
      </c>
      <c r="I93" s="2" t="s">
        <v>259</v>
      </c>
      <c r="J93" s="2" t="s">
        <v>260</v>
      </c>
      <c r="K93" s="3">
        <v>49368.25</v>
      </c>
      <c r="L93" s="2">
        <v>38507.230000000003</v>
      </c>
      <c r="M93" s="21">
        <v>0.21</v>
      </c>
      <c r="N93" s="3">
        <f t="shared" si="6"/>
        <v>46593.748300000007</v>
      </c>
      <c r="O93" s="2" t="s">
        <v>197</v>
      </c>
      <c r="P93" s="2"/>
      <c r="Q93" s="2" t="s">
        <v>581</v>
      </c>
      <c r="R93" s="2"/>
      <c r="S93" s="2"/>
      <c r="T93" s="2"/>
      <c r="U93" s="2"/>
      <c r="V93" s="2"/>
      <c r="W93" s="2"/>
      <c r="X93" s="2"/>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I1" zoomScaleNormal="100" workbookViewId="0">
      <selection activeCell="S7" sqref="S7"/>
    </sheetView>
  </sheetViews>
  <sheetFormatPr baseColWidth="10" defaultColWidth="36.7265625" defaultRowHeight="10.5" x14ac:dyDescent="0.35"/>
  <cols>
    <col min="1" max="1" width="58.7265625" style="7" customWidth="1"/>
    <col min="2" max="2" width="14.54296875" style="1" customWidth="1"/>
    <col min="3" max="3" width="9.54296875" style="1" customWidth="1"/>
    <col min="4" max="4" width="16.7265625" style="1" bestFit="1" customWidth="1"/>
    <col min="5" max="5" width="8.26953125" style="1" customWidth="1"/>
    <col min="6" max="6" width="9.26953125" style="6" customWidth="1"/>
    <col min="7" max="7" width="15.7265625" style="1" customWidth="1"/>
    <col min="8" max="8" width="9.81640625" style="6" customWidth="1"/>
    <col min="9" max="9" width="11.81640625" style="1" bestFit="1" customWidth="1"/>
    <col min="10" max="10" width="15.26953125" style="1" bestFit="1" customWidth="1"/>
    <col min="11" max="11" width="8.7265625" style="4" bestFit="1" customWidth="1"/>
    <col min="12" max="12" width="13.1796875" style="4" customWidth="1"/>
    <col min="13" max="13" width="10.81640625" style="40" bestFit="1" customWidth="1"/>
    <col min="14" max="14" width="11.54296875" style="4" customWidth="1"/>
    <col min="15" max="15" width="12" style="1" bestFit="1" customWidth="1"/>
    <col min="16" max="16" width="13.26953125" style="1" bestFit="1" customWidth="1"/>
    <col min="17" max="17" width="12.54296875" style="1" bestFit="1" customWidth="1"/>
    <col min="18" max="18" width="11" style="1" bestFit="1" customWidth="1"/>
    <col min="19" max="19" width="7.81640625" style="1" bestFit="1" customWidth="1"/>
    <col min="20" max="16384" width="36.7265625" style="1"/>
  </cols>
  <sheetData>
    <row r="1" spans="1:19" ht="42" x14ac:dyDescent="0.35">
      <c r="A1" s="8" t="s">
        <v>9</v>
      </c>
      <c r="B1" s="9" t="s">
        <v>3</v>
      </c>
      <c r="C1" s="9" t="s">
        <v>10</v>
      </c>
      <c r="D1" s="9" t="s">
        <v>11</v>
      </c>
      <c r="E1" s="9" t="s">
        <v>12</v>
      </c>
      <c r="F1" s="9" t="s">
        <v>13</v>
      </c>
      <c r="G1" s="9" t="s">
        <v>0</v>
      </c>
      <c r="H1" s="37" t="s">
        <v>14</v>
      </c>
      <c r="I1" s="9" t="s">
        <v>15</v>
      </c>
      <c r="J1" s="9" t="s">
        <v>1</v>
      </c>
      <c r="K1" s="10" t="s">
        <v>18</v>
      </c>
      <c r="L1" s="10" t="s">
        <v>2</v>
      </c>
      <c r="M1" s="38" t="s">
        <v>16</v>
      </c>
      <c r="N1" s="10" t="s">
        <v>17</v>
      </c>
      <c r="O1" s="9" t="s">
        <v>4</v>
      </c>
      <c r="P1" s="9" t="s">
        <v>5</v>
      </c>
      <c r="Q1" s="9" t="s">
        <v>8</v>
      </c>
      <c r="R1" s="9" t="s">
        <v>6</v>
      </c>
      <c r="S1" s="9" t="s">
        <v>7</v>
      </c>
    </row>
    <row r="2" spans="1:19" s="5" customFormat="1" ht="21" x14ac:dyDescent="0.35">
      <c r="A2" s="17" t="s">
        <v>357</v>
      </c>
      <c r="B2" s="2" t="s">
        <v>358</v>
      </c>
      <c r="C2" s="2" t="s">
        <v>250</v>
      </c>
      <c r="D2" s="2" t="s">
        <v>33</v>
      </c>
      <c r="E2" s="2"/>
      <c r="F2" s="18">
        <v>4</v>
      </c>
      <c r="G2" s="19">
        <v>42696</v>
      </c>
      <c r="H2" s="18">
        <v>5</v>
      </c>
      <c r="I2" s="2" t="s">
        <v>359</v>
      </c>
      <c r="J2" s="2" t="s">
        <v>360</v>
      </c>
      <c r="K2" s="3">
        <v>120789.2</v>
      </c>
      <c r="L2" s="3">
        <v>77413.789999999994</v>
      </c>
      <c r="M2" s="21">
        <v>0.21</v>
      </c>
      <c r="N2" s="3">
        <f t="shared" ref="N2:N8" si="0">L2+(L2*M2)</f>
        <v>93670.685899999997</v>
      </c>
      <c r="O2" s="2" t="s">
        <v>197</v>
      </c>
      <c r="P2" s="2"/>
      <c r="Q2" s="2"/>
      <c r="R2" s="2"/>
      <c r="S2" s="2"/>
    </row>
    <row r="3" spans="1:19" s="5" customFormat="1" ht="21" x14ac:dyDescent="0.35">
      <c r="A3" s="17" t="s">
        <v>484</v>
      </c>
      <c r="B3" s="2" t="s">
        <v>485</v>
      </c>
      <c r="C3" s="2" t="s">
        <v>250</v>
      </c>
      <c r="D3" s="2" t="s">
        <v>33</v>
      </c>
      <c r="E3" s="2"/>
      <c r="F3" s="18">
        <v>4</v>
      </c>
      <c r="G3" s="19">
        <v>42696</v>
      </c>
      <c r="H3" s="18">
        <v>5</v>
      </c>
      <c r="I3" s="2" t="s">
        <v>359</v>
      </c>
      <c r="J3" s="2" t="s">
        <v>360</v>
      </c>
      <c r="K3" s="3">
        <v>120789.2</v>
      </c>
      <c r="L3" s="3">
        <v>79298.11</v>
      </c>
      <c r="M3" s="21">
        <v>0.21</v>
      </c>
      <c r="N3" s="3">
        <f t="shared" si="0"/>
        <v>95950.713099999994</v>
      </c>
      <c r="O3" s="2" t="s">
        <v>197</v>
      </c>
      <c r="P3" s="2"/>
      <c r="Q3" s="2"/>
      <c r="R3" s="2"/>
      <c r="S3" s="2"/>
    </row>
    <row r="4" spans="1:19" s="5" customFormat="1" ht="31.5" x14ac:dyDescent="0.35">
      <c r="A4" s="17" t="s">
        <v>628</v>
      </c>
      <c r="B4" s="2" t="s">
        <v>629</v>
      </c>
      <c r="C4" s="2" t="s">
        <v>200</v>
      </c>
      <c r="D4" s="2" t="s">
        <v>21</v>
      </c>
      <c r="E4" s="2">
        <v>15</v>
      </c>
      <c r="F4" s="18">
        <v>10</v>
      </c>
      <c r="G4" s="19">
        <v>43019</v>
      </c>
      <c r="H4" s="18">
        <v>3</v>
      </c>
      <c r="I4" s="2" t="s">
        <v>630</v>
      </c>
      <c r="J4" s="2" t="s">
        <v>631</v>
      </c>
      <c r="K4" s="3">
        <v>49336.88</v>
      </c>
      <c r="L4" s="3">
        <v>48013.88</v>
      </c>
      <c r="M4" s="21">
        <v>0.21</v>
      </c>
      <c r="N4" s="3">
        <f t="shared" si="0"/>
        <v>58096.794799999996</v>
      </c>
      <c r="O4" s="2" t="s">
        <v>197</v>
      </c>
      <c r="P4" s="2"/>
      <c r="Q4" s="2" t="s">
        <v>715</v>
      </c>
      <c r="R4" s="2"/>
      <c r="S4" s="2"/>
    </row>
    <row r="5" spans="1:19" s="5" customFormat="1" ht="21" x14ac:dyDescent="0.35">
      <c r="A5" s="17" t="s">
        <v>486</v>
      </c>
      <c r="B5" s="2" t="s">
        <v>487</v>
      </c>
      <c r="C5" s="2" t="s">
        <v>250</v>
      </c>
      <c r="D5" s="2" t="s">
        <v>152</v>
      </c>
      <c r="E5" s="2"/>
      <c r="F5" s="18">
        <v>4</v>
      </c>
      <c r="G5" s="19">
        <v>42683</v>
      </c>
      <c r="H5" s="18">
        <v>4</v>
      </c>
      <c r="I5" s="2" t="s">
        <v>34</v>
      </c>
      <c r="J5" s="2" t="s">
        <v>39</v>
      </c>
      <c r="K5" s="3">
        <v>83325.429999999993</v>
      </c>
      <c r="L5" s="3">
        <v>58286.14</v>
      </c>
      <c r="M5" s="21">
        <v>0.21</v>
      </c>
      <c r="N5" s="3">
        <f t="shared" si="0"/>
        <v>70526.229399999997</v>
      </c>
      <c r="O5" s="2" t="s">
        <v>197</v>
      </c>
      <c r="P5" s="2"/>
      <c r="Q5" s="2"/>
      <c r="R5" s="2"/>
      <c r="S5" s="2"/>
    </row>
    <row r="6" spans="1:19" s="5" customFormat="1" ht="21" x14ac:dyDescent="0.35">
      <c r="A6" s="17" t="s">
        <v>488</v>
      </c>
      <c r="B6" s="2" t="s">
        <v>489</v>
      </c>
      <c r="C6" s="2" t="s">
        <v>250</v>
      </c>
      <c r="D6" s="2" t="s">
        <v>152</v>
      </c>
      <c r="E6" s="2"/>
      <c r="F6" s="18">
        <v>4</v>
      </c>
      <c r="G6" s="19">
        <v>42683</v>
      </c>
      <c r="H6" s="18">
        <v>4</v>
      </c>
      <c r="I6" s="2" t="s">
        <v>34</v>
      </c>
      <c r="J6" s="2" t="s">
        <v>39</v>
      </c>
      <c r="K6" s="3">
        <v>78246.61</v>
      </c>
      <c r="L6" s="3">
        <v>54260.85</v>
      </c>
      <c r="M6" s="21">
        <v>0.21</v>
      </c>
      <c r="N6" s="3">
        <f t="shared" si="0"/>
        <v>65655.628499999992</v>
      </c>
      <c r="O6" s="2" t="s">
        <v>197</v>
      </c>
      <c r="P6" s="2"/>
      <c r="Q6" s="2"/>
      <c r="R6" s="2"/>
      <c r="S6" s="2"/>
    </row>
    <row r="7" spans="1:19" s="5" customFormat="1" ht="42" x14ac:dyDescent="0.35">
      <c r="A7" s="17" t="s">
        <v>490</v>
      </c>
      <c r="B7" s="2" t="s">
        <v>491</v>
      </c>
      <c r="C7" s="2" t="s">
        <v>250</v>
      </c>
      <c r="D7" s="2" t="s">
        <v>152</v>
      </c>
      <c r="E7" s="2"/>
      <c r="F7" s="18">
        <v>3</v>
      </c>
      <c r="G7" s="19">
        <v>42598</v>
      </c>
      <c r="H7" s="18">
        <v>2</v>
      </c>
      <c r="I7" s="2" t="s">
        <v>191</v>
      </c>
      <c r="J7" s="2" t="s">
        <v>492</v>
      </c>
      <c r="K7" s="3">
        <v>45283.25</v>
      </c>
      <c r="L7" s="3">
        <v>35169</v>
      </c>
      <c r="M7" s="21">
        <v>0.21</v>
      </c>
      <c r="N7" s="3">
        <f t="shared" si="0"/>
        <v>42554.49</v>
      </c>
      <c r="O7" s="2" t="s">
        <v>197</v>
      </c>
      <c r="P7" s="2"/>
      <c r="Q7" s="2"/>
      <c r="R7" s="2"/>
      <c r="S7" s="2"/>
    </row>
    <row r="8" spans="1:19" ht="21" x14ac:dyDescent="0.35">
      <c r="A8" s="17" t="s">
        <v>230</v>
      </c>
      <c r="B8" s="2" t="s">
        <v>231</v>
      </c>
      <c r="C8" s="2" t="s">
        <v>227</v>
      </c>
      <c r="D8" s="2" t="s">
        <v>21</v>
      </c>
      <c r="E8" s="2"/>
      <c r="F8" s="18">
        <v>4</v>
      </c>
      <c r="G8" s="19">
        <v>42606</v>
      </c>
      <c r="H8" s="18">
        <v>3</v>
      </c>
      <c r="I8" s="2" t="s">
        <v>232</v>
      </c>
      <c r="J8" s="2" t="s">
        <v>233</v>
      </c>
      <c r="K8" s="3">
        <v>23067.43</v>
      </c>
      <c r="L8" s="3">
        <v>19250</v>
      </c>
      <c r="M8" s="21">
        <v>0.21</v>
      </c>
      <c r="N8" s="3">
        <f t="shared" si="0"/>
        <v>23292.5</v>
      </c>
      <c r="O8" s="2" t="s">
        <v>197</v>
      </c>
      <c r="P8" s="2"/>
      <c r="Q8" s="2"/>
      <c r="R8" s="2"/>
      <c r="S8" s="2"/>
    </row>
    <row r="9" spans="1:19" s="5" customFormat="1" ht="21" x14ac:dyDescent="0.35">
      <c r="A9" s="17" t="s">
        <v>493</v>
      </c>
      <c r="B9" s="2" t="s">
        <v>494</v>
      </c>
      <c r="C9" s="2" t="s">
        <v>227</v>
      </c>
      <c r="D9" s="2" t="s">
        <v>21</v>
      </c>
      <c r="E9" s="2">
        <v>190</v>
      </c>
      <c r="F9" s="18"/>
      <c r="G9" s="19">
        <v>42656</v>
      </c>
      <c r="H9" s="18">
        <v>4</v>
      </c>
      <c r="I9" s="2" t="s">
        <v>187</v>
      </c>
      <c r="J9" s="2" t="s">
        <v>188</v>
      </c>
      <c r="K9" s="3">
        <v>110359.58</v>
      </c>
      <c r="L9" s="3">
        <v>97377.83</v>
      </c>
      <c r="M9" s="21" t="s">
        <v>495</v>
      </c>
      <c r="N9" s="3">
        <v>109095.61</v>
      </c>
      <c r="O9" s="2" t="s">
        <v>197</v>
      </c>
      <c r="P9" s="2"/>
      <c r="Q9" s="2"/>
      <c r="R9" s="2"/>
      <c r="S9" s="2"/>
    </row>
    <row r="10" spans="1:19" ht="21" x14ac:dyDescent="0.35">
      <c r="A10" s="17" t="s">
        <v>349</v>
      </c>
      <c r="B10" s="2" t="s">
        <v>348</v>
      </c>
      <c r="C10" s="2" t="s">
        <v>195</v>
      </c>
      <c r="D10" s="2" t="s">
        <v>21</v>
      </c>
      <c r="E10" s="2"/>
      <c r="F10" s="18">
        <v>6</v>
      </c>
      <c r="G10" s="19">
        <v>42660</v>
      </c>
      <c r="H10" s="18">
        <v>3</v>
      </c>
      <c r="I10" s="2" t="s">
        <v>290</v>
      </c>
      <c r="J10" s="2" t="s">
        <v>350</v>
      </c>
      <c r="K10" s="3">
        <v>49027.8</v>
      </c>
      <c r="L10" s="3">
        <v>37200</v>
      </c>
      <c r="M10" s="21">
        <v>0.21</v>
      </c>
      <c r="N10" s="3">
        <f>L10+(L10*M10)</f>
        <v>45012</v>
      </c>
      <c r="O10" s="2" t="s">
        <v>197</v>
      </c>
      <c r="P10" s="2"/>
      <c r="Q10" s="2"/>
      <c r="R10" s="2"/>
      <c r="S10" s="2"/>
    </row>
    <row r="11" spans="1:19" ht="21" x14ac:dyDescent="0.35">
      <c r="A11" s="17" t="s">
        <v>193</v>
      </c>
      <c r="B11" s="2" t="s">
        <v>194</v>
      </c>
      <c r="C11" s="2" t="s">
        <v>195</v>
      </c>
      <c r="D11" s="2" t="s">
        <v>21</v>
      </c>
      <c r="E11" s="2"/>
      <c r="F11" s="18">
        <v>3</v>
      </c>
      <c r="G11" s="19">
        <v>42697</v>
      </c>
      <c r="H11" s="18">
        <v>3</v>
      </c>
      <c r="I11" s="2" t="s">
        <v>76</v>
      </c>
      <c r="J11" s="2" t="s">
        <v>196</v>
      </c>
      <c r="K11" s="3">
        <v>49000</v>
      </c>
      <c r="L11" s="3">
        <v>47000</v>
      </c>
      <c r="M11" s="21">
        <v>0.21</v>
      </c>
      <c r="N11" s="3">
        <f>L11+(L11*M11)</f>
        <v>56870</v>
      </c>
      <c r="O11" s="2" t="s">
        <v>197</v>
      </c>
      <c r="P11" s="2"/>
      <c r="Q11" s="2"/>
      <c r="R11" s="2"/>
      <c r="S11" s="2"/>
    </row>
    <row r="12" spans="1:19" ht="31.5" x14ac:dyDescent="0.35">
      <c r="A12" s="17" t="s">
        <v>335</v>
      </c>
      <c r="B12" s="2" t="s">
        <v>336</v>
      </c>
      <c r="C12" s="2" t="s">
        <v>208</v>
      </c>
      <c r="D12" s="2" t="s">
        <v>21</v>
      </c>
      <c r="E12" s="2"/>
      <c r="F12" s="18">
        <v>3</v>
      </c>
      <c r="G12" s="19">
        <v>42689</v>
      </c>
      <c r="H12" s="18">
        <v>3</v>
      </c>
      <c r="I12" s="2" t="s">
        <v>241</v>
      </c>
      <c r="J12" s="2" t="s">
        <v>242</v>
      </c>
      <c r="K12" s="3">
        <v>32000</v>
      </c>
      <c r="L12" s="3">
        <v>22499</v>
      </c>
      <c r="M12" s="21">
        <v>0.21</v>
      </c>
      <c r="N12" s="3">
        <f>L12+(L12*M12)</f>
        <v>27223.79</v>
      </c>
      <c r="O12" s="2" t="s">
        <v>197</v>
      </c>
      <c r="P12" s="2"/>
      <c r="Q12" s="2"/>
      <c r="R12" s="2"/>
      <c r="S12" s="2"/>
    </row>
    <row r="13" spans="1:19" ht="21" x14ac:dyDescent="0.35">
      <c r="A13" s="17" t="s">
        <v>253</v>
      </c>
      <c r="B13" s="2" t="s">
        <v>254</v>
      </c>
      <c r="C13" s="2" t="s">
        <v>195</v>
      </c>
      <c r="D13" s="2" t="s">
        <v>21</v>
      </c>
      <c r="E13" s="2"/>
      <c r="F13" s="18">
        <v>3</v>
      </c>
      <c r="G13" s="19">
        <v>42702</v>
      </c>
      <c r="H13" s="18">
        <v>3</v>
      </c>
      <c r="I13" s="2" t="s">
        <v>49</v>
      </c>
      <c r="J13" s="2" t="s">
        <v>50</v>
      </c>
      <c r="K13" s="3">
        <v>32000</v>
      </c>
      <c r="L13" s="3">
        <v>28505.599999999999</v>
      </c>
      <c r="M13" s="21">
        <v>0.21</v>
      </c>
      <c r="N13" s="3">
        <f>L13+(L13*M13)</f>
        <v>34491.775999999998</v>
      </c>
      <c r="O13" s="2" t="s">
        <v>197</v>
      </c>
      <c r="P13" s="2"/>
      <c r="Q13" s="2"/>
      <c r="R13" s="2"/>
      <c r="S13" s="2"/>
    </row>
    <row r="14" spans="1:19" ht="21" x14ac:dyDescent="0.35">
      <c r="A14" s="17" t="s">
        <v>251</v>
      </c>
      <c r="B14" s="2" t="s">
        <v>252</v>
      </c>
      <c r="C14" s="2" t="s">
        <v>208</v>
      </c>
      <c r="D14" s="2" t="s">
        <v>21</v>
      </c>
      <c r="E14" s="2"/>
      <c r="F14" s="18">
        <v>3</v>
      </c>
      <c r="G14" s="19">
        <v>42682</v>
      </c>
      <c r="H14" s="18">
        <v>3</v>
      </c>
      <c r="I14" s="2" t="s">
        <v>28</v>
      </c>
      <c r="J14" s="2" t="s">
        <v>29</v>
      </c>
      <c r="K14" s="3">
        <v>39000</v>
      </c>
      <c r="L14" s="3">
        <v>33762.300000000003</v>
      </c>
      <c r="M14" s="21">
        <v>0.21</v>
      </c>
      <c r="N14" s="3">
        <f>L14+(L14*M14)</f>
        <v>40852.383000000002</v>
      </c>
      <c r="O14" s="2" t="s">
        <v>197</v>
      </c>
      <c r="P14" s="2"/>
      <c r="Q14" s="2"/>
      <c r="R14" s="2"/>
      <c r="S14" s="2"/>
    </row>
    <row r="15" spans="1:19" ht="21" x14ac:dyDescent="0.35">
      <c r="A15" s="17" t="s">
        <v>307</v>
      </c>
      <c r="B15" s="2" t="s">
        <v>308</v>
      </c>
      <c r="C15" s="2" t="s">
        <v>200</v>
      </c>
      <c r="D15" s="2" t="s">
        <v>21</v>
      </c>
      <c r="E15" s="2"/>
      <c r="F15" s="18">
        <v>3</v>
      </c>
      <c r="G15" s="19">
        <v>42677</v>
      </c>
      <c r="H15" s="18">
        <v>3</v>
      </c>
      <c r="I15" s="2" t="s">
        <v>19</v>
      </c>
      <c r="J15" s="2" t="s">
        <v>20</v>
      </c>
      <c r="K15" s="3">
        <v>41800</v>
      </c>
      <c r="L15" s="3">
        <v>40000</v>
      </c>
      <c r="M15" s="21">
        <v>0.21</v>
      </c>
      <c r="N15" s="3">
        <f t="shared" ref="N15:N42" si="1">L15+(L15*M15)</f>
        <v>48400</v>
      </c>
      <c r="O15" s="2" t="s">
        <v>197</v>
      </c>
      <c r="P15" s="2"/>
      <c r="Q15" s="2"/>
      <c r="R15" s="2"/>
      <c r="S15" s="2"/>
    </row>
    <row r="16" spans="1:19" ht="21" x14ac:dyDescent="0.35">
      <c r="A16" s="17" t="s">
        <v>255</v>
      </c>
      <c r="B16" s="2" t="s">
        <v>256</v>
      </c>
      <c r="C16" s="2" t="s">
        <v>195</v>
      </c>
      <c r="D16" s="2" t="s">
        <v>21</v>
      </c>
      <c r="E16" s="2"/>
      <c r="F16" s="18">
        <v>3</v>
      </c>
      <c r="G16" s="19">
        <v>42697</v>
      </c>
      <c r="H16" s="18">
        <v>2</v>
      </c>
      <c r="I16" s="2" t="s">
        <v>130</v>
      </c>
      <c r="J16" s="2" t="s">
        <v>131</v>
      </c>
      <c r="K16" s="3">
        <v>28000</v>
      </c>
      <c r="L16" s="3">
        <v>24780</v>
      </c>
      <c r="M16" s="21">
        <v>0.21</v>
      </c>
      <c r="N16" s="3">
        <f t="shared" si="1"/>
        <v>29983.8</v>
      </c>
      <c r="O16" s="2" t="s">
        <v>197</v>
      </c>
      <c r="P16" s="2"/>
      <c r="Q16" s="2"/>
      <c r="R16" s="2"/>
      <c r="S16" s="2"/>
    </row>
    <row r="17" spans="1:20" ht="21" x14ac:dyDescent="0.35">
      <c r="A17" s="17" t="s">
        <v>198</v>
      </c>
      <c r="B17" s="2" t="s">
        <v>199</v>
      </c>
      <c r="C17" s="2" t="s">
        <v>200</v>
      </c>
      <c r="D17" s="2" t="s">
        <v>21</v>
      </c>
      <c r="E17" s="2"/>
      <c r="F17" s="18">
        <v>3</v>
      </c>
      <c r="G17" s="19">
        <v>42692</v>
      </c>
      <c r="H17" s="18">
        <v>3</v>
      </c>
      <c r="I17" s="2" t="s">
        <v>130</v>
      </c>
      <c r="J17" s="2" t="s">
        <v>131</v>
      </c>
      <c r="K17" s="3">
        <v>36000</v>
      </c>
      <c r="L17" s="3">
        <v>31536</v>
      </c>
      <c r="M17" s="21">
        <v>0.21</v>
      </c>
      <c r="N17" s="3">
        <f t="shared" si="1"/>
        <v>38158.559999999998</v>
      </c>
      <c r="O17" s="2" t="s">
        <v>197</v>
      </c>
      <c r="P17" s="2"/>
      <c r="Q17" s="2"/>
      <c r="R17" s="2"/>
      <c r="S17" s="2"/>
    </row>
    <row r="18" spans="1:20" ht="21" x14ac:dyDescent="0.35">
      <c r="A18" s="17" t="s">
        <v>237</v>
      </c>
      <c r="B18" s="2" t="s">
        <v>238</v>
      </c>
      <c r="C18" s="2" t="s">
        <v>200</v>
      </c>
      <c r="D18" s="2" t="s">
        <v>21</v>
      </c>
      <c r="E18" s="2"/>
      <c r="F18" s="18">
        <v>3</v>
      </c>
      <c r="G18" s="19">
        <v>42682</v>
      </c>
      <c r="H18" s="18">
        <v>3</v>
      </c>
      <c r="I18" s="2" t="s">
        <v>19</v>
      </c>
      <c r="J18" s="2" t="s">
        <v>20</v>
      </c>
      <c r="K18" s="3">
        <v>49000</v>
      </c>
      <c r="L18" s="3">
        <v>46800</v>
      </c>
      <c r="M18" s="21">
        <v>0.21</v>
      </c>
      <c r="N18" s="3">
        <f t="shared" si="1"/>
        <v>56628</v>
      </c>
      <c r="O18" s="2" t="s">
        <v>197</v>
      </c>
      <c r="P18" s="2"/>
      <c r="Q18" s="2"/>
      <c r="R18" s="2"/>
      <c r="S18" s="2"/>
    </row>
    <row r="19" spans="1:20" ht="21" x14ac:dyDescent="0.35">
      <c r="A19" s="17" t="s">
        <v>310</v>
      </c>
      <c r="B19" s="2" t="s">
        <v>311</v>
      </c>
      <c r="C19" s="2" t="s">
        <v>195</v>
      </c>
      <c r="D19" s="2" t="s">
        <v>21</v>
      </c>
      <c r="E19" s="2"/>
      <c r="F19" s="18">
        <v>3</v>
      </c>
      <c r="G19" s="19">
        <v>42702</v>
      </c>
      <c r="H19" s="18">
        <v>3</v>
      </c>
      <c r="I19" s="2" t="s">
        <v>49</v>
      </c>
      <c r="J19" s="2" t="s">
        <v>50</v>
      </c>
      <c r="K19" s="3">
        <v>32000</v>
      </c>
      <c r="L19" s="3">
        <v>28505.599999999999</v>
      </c>
      <c r="M19" s="21">
        <v>0.21</v>
      </c>
      <c r="N19" s="3">
        <f t="shared" si="1"/>
        <v>34491.775999999998</v>
      </c>
      <c r="O19" s="2" t="s">
        <v>197</v>
      </c>
      <c r="P19" s="2"/>
      <c r="Q19" s="2"/>
      <c r="R19" s="2"/>
      <c r="S19" s="2"/>
    </row>
    <row r="20" spans="1:20" ht="21" x14ac:dyDescent="0.35">
      <c r="A20" s="17" t="s">
        <v>201</v>
      </c>
      <c r="B20" s="2" t="s">
        <v>202</v>
      </c>
      <c r="C20" s="2" t="s">
        <v>195</v>
      </c>
      <c r="D20" s="2" t="s">
        <v>21</v>
      </c>
      <c r="E20" s="2"/>
      <c r="F20" s="18">
        <v>3</v>
      </c>
      <c r="G20" s="19">
        <v>42688</v>
      </c>
      <c r="H20" s="18">
        <v>3</v>
      </c>
      <c r="I20" s="2" t="s">
        <v>76</v>
      </c>
      <c r="J20" s="2" t="s">
        <v>196</v>
      </c>
      <c r="K20" s="3">
        <v>36000</v>
      </c>
      <c r="L20" s="3">
        <v>34700</v>
      </c>
      <c r="M20" s="21">
        <v>0.21</v>
      </c>
      <c r="N20" s="3">
        <f t="shared" si="1"/>
        <v>41987</v>
      </c>
      <c r="O20" s="2" t="s">
        <v>197</v>
      </c>
      <c r="P20" s="2"/>
      <c r="Q20" s="2"/>
      <c r="R20" s="2"/>
      <c r="S20" s="2"/>
    </row>
    <row r="21" spans="1:20" ht="21" x14ac:dyDescent="0.35">
      <c r="A21" s="17" t="s">
        <v>203</v>
      </c>
      <c r="B21" s="2" t="s">
        <v>204</v>
      </c>
      <c r="C21" s="2" t="s">
        <v>195</v>
      </c>
      <c r="D21" s="2" t="s">
        <v>205</v>
      </c>
      <c r="E21" s="2"/>
      <c r="F21" s="18">
        <v>3</v>
      </c>
      <c r="G21" s="19">
        <v>42698</v>
      </c>
      <c r="H21" s="18">
        <v>3</v>
      </c>
      <c r="I21" s="2" t="s">
        <v>86</v>
      </c>
      <c r="J21" s="2" t="s">
        <v>87</v>
      </c>
      <c r="K21" s="3">
        <v>39000</v>
      </c>
      <c r="L21" s="3">
        <v>34086</v>
      </c>
      <c r="M21" s="21">
        <v>0.21</v>
      </c>
      <c r="N21" s="3">
        <f t="shared" si="1"/>
        <v>41244.06</v>
      </c>
      <c r="O21" s="2" t="s">
        <v>197</v>
      </c>
      <c r="P21" s="2"/>
      <c r="Q21" s="2"/>
      <c r="R21" s="2"/>
      <c r="S21" s="2"/>
    </row>
    <row r="22" spans="1:20" s="5" customFormat="1" ht="42" x14ac:dyDescent="0.35">
      <c r="A22" s="17" t="s">
        <v>496</v>
      </c>
      <c r="B22" s="2" t="s">
        <v>497</v>
      </c>
      <c r="C22" s="2" t="s">
        <v>200</v>
      </c>
      <c r="D22" s="2" t="s">
        <v>21</v>
      </c>
      <c r="E22" s="2"/>
      <c r="F22" s="18">
        <v>18</v>
      </c>
      <c r="G22" s="19">
        <v>42674</v>
      </c>
      <c r="H22" s="18">
        <v>4</v>
      </c>
      <c r="I22" s="2" t="s">
        <v>498</v>
      </c>
      <c r="J22" s="2" t="s">
        <v>499</v>
      </c>
      <c r="K22" s="3">
        <v>70200</v>
      </c>
      <c r="L22" s="3">
        <v>56150.41</v>
      </c>
      <c r="M22" s="21">
        <v>0.21</v>
      </c>
      <c r="N22" s="3">
        <f t="shared" si="1"/>
        <v>67941.996100000004</v>
      </c>
      <c r="O22" s="2" t="s">
        <v>197</v>
      </c>
      <c r="P22" s="2"/>
      <c r="Q22" s="2"/>
      <c r="R22" s="2"/>
      <c r="S22" s="2"/>
    </row>
    <row r="23" spans="1:20" ht="42" x14ac:dyDescent="0.35">
      <c r="A23" s="17" t="s">
        <v>500</v>
      </c>
      <c r="B23" s="2" t="s">
        <v>501</v>
      </c>
      <c r="C23" s="2" t="s">
        <v>200</v>
      </c>
      <c r="D23" s="2" t="s">
        <v>21</v>
      </c>
      <c r="E23" s="2"/>
      <c r="F23" s="18">
        <v>18</v>
      </c>
      <c r="G23" s="19">
        <v>42669</v>
      </c>
      <c r="H23" s="18">
        <v>3</v>
      </c>
      <c r="I23" s="2" t="s">
        <v>241</v>
      </c>
      <c r="J23" s="2" t="s">
        <v>242</v>
      </c>
      <c r="K23" s="3">
        <v>93120</v>
      </c>
      <c r="L23" s="3">
        <v>59440</v>
      </c>
      <c r="M23" s="21">
        <v>0.21</v>
      </c>
      <c r="N23" s="3">
        <f>L23+(L23*M23)</f>
        <v>71922.399999999994</v>
      </c>
      <c r="O23" s="2" t="s">
        <v>197</v>
      </c>
      <c r="P23" s="2"/>
      <c r="Q23" s="2"/>
      <c r="R23" s="2"/>
      <c r="S23" s="2"/>
    </row>
    <row r="24" spans="1:20" s="5" customFormat="1" ht="21" x14ac:dyDescent="0.35">
      <c r="A24" s="17" t="s">
        <v>502</v>
      </c>
      <c r="B24" s="2" t="s">
        <v>503</v>
      </c>
      <c r="C24" s="2" t="s">
        <v>208</v>
      </c>
      <c r="D24" s="2" t="s">
        <v>21</v>
      </c>
      <c r="E24" s="2"/>
      <c r="F24" s="18">
        <v>6</v>
      </c>
      <c r="G24" s="19">
        <v>42634</v>
      </c>
      <c r="H24" s="18">
        <v>3</v>
      </c>
      <c r="I24" s="2" t="s">
        <v>161</v>
      </c>
      <c r="J24" s="2" t="s">
        <v>162</v>
      </c>
      <c r="K24" s="3">
        <v>31800</v>
      </c>
      <c r="L24" s="3">
        <v>28938</v>
      </c>
      <c r="M24" s="21">
        <v>0.21</v>
      </c>
      <c r="N24" s="3">
        <f t="shared" si="1"/>
        <v>35014.979999999996</v>
      </c>
      <c r="O24" s="2" t="s">
        <v>197</v>
      </c>
      <c r="P24" s="2"/>
      <c r="Q24" s="2"/>
      <c r="R24" s="2"/>
      <c r="S24" s="2"/>
    </row>
    <row r="25" spans="1:20" ht="21" x14ac:dyDescent="0.35">
      <c r="A25" s="17" t="s">
        <v>504</v>
      </c>
      <c r="B25" s="2" t="s">
        <v>505</v>
      </c>
      <c r="C25" s="2" t="s">
        <v>208</v>
      </c>
      <c r="D25" s="2" t="s">
        <v>33</v>
      </c>
      <c r="E25" s="2"/>
      <c r="F25" s="18">
        <v>5</v>
      </c>
      <c r="G25" s="19">
        <v>42678</v>
      </c>
      <c r="H25" s="18">
        <v>4</v>
      </c>
      <c r="I25" s="2" t="s">
        <v>506</v>
      </c>
      <c r="J25" s="2" t="s">
        <v>507</v>
      </c>
      <c r="K25" s="3">
        <v>98296.38</v>
      </c>
      <c r="L25" s="3">
        <v>63450.61</v>
      </c>
      <c r="M25" s="21">
        <v>0.21</v>
      </c>
      <c r="N25" s="3">
        <f>L25+(L25*M25)</f>
        <v>76775.238100000002</v>
      </c>
      <c r="O25" s="2" t="s">
        <v>197</v>
      </c>
      <c r="P25" s="2"/>
      <c r="Q25" s="2"/>
      <c r="R25" s="2"/>
      <c r="S25" s="2"/>
    </row>
    <row r="26" spans="1:20" ht="21" x14ac:dyDescent="0.35">
      <c r="A26" s="17" t="s">
        <v>508</v>
      </c>
      <c r="B26" s="2" t="s">
        <v>509</v>
      </c>
      <c r="C26" s="2" t="s">
        <v>250</v>
      </c>
      <c r="D26" s="2" t="s">
        <v>21</v>
      </c>
      <c r="E26" s="2">
        <v>129</v>
      </c>
      <c r="F26" s="18"/>
      <c r="G26" s="19">
        <v>42634</v>
      </c>
      <c r="H26" s="18">
        <v>3</v>
      </c>
      <c r="I26" s="2" t="s">
        <v>70</v>
      </c>
      <c r="J26" s="2" t="s">
        <v>510</v>
      </c>
      <c r="K26" s="3">
        <v>32291.08</v>
      </c>
      <c r="L26" s="3">
        <v>24127.63</v>
      </c>
      <c r="M26" s="21">
        <v>0.1</v>
      </c>
      <c r="N26" s="3">
        <f t="shared" si="1"/>
        <v>26540.393</v>
      </c>
      <c r="O26" s="2" t="s">
        <v>197</v>
      </c>
      <c r="P26" s="2"/>
      <c r="Q26" s="2"/>
      <c r="R26" s="2"/>
      <c r="S26" s="2"/>
      <c r="T26" s="5"/>
    </row>
    <row r="27" spans="1:20" s="5" customFormat="1" ht="42" x14ac:dyDescent="0.35">
      <c r="A27" s="17" t="s">
        <v>511</v>
      </c>
      <c r="B27" s="2" t="s">
        <v>512</v>
      </c>
      <c r="C27" s="2" t="s">
        <v>250</v>
      </c>
      <c r="D27" s="2" t="s">
        <v>21</v>
      </c>
      <c r="E27" s="2">
        <v>129</v>
      </c>
      <c r="F27" s="18"/>
      <c r="G27" s="19">
        <v>42639</v>
      </c>
      <c r="H27" s="18">
        <v>3</v>
      </c>
      <c r="I27" s="2" t="s">
        <v>191</v>
      </c>
      <c r="J27" s="2" t="s">
        <v>492</v>
      </c>
      <c r="K27" s="3">
        <v>54392.91</v>
      </c>
      <c r="L27" s="3">
        <v>48441.05</v>
      </c>
      <c r="M27" s="21">
        <v>0.1</v>
      </c>
      <c r="N27" s="3">
        <f t="shared" si="1"/>
        <v>53285.155000000006</v>
      </c>
      <c r="O27" s="2" t="s">
        <v>197</v>
      </c>
      <c r="P27" s="2"/>
      <c r="Q27" s="2"/>
      <c r="R27" s="2"/>
      <c r="S27" s="2"/>
    </row>
    <row r="28" spans="1:20" s="5" customFormat="1" ht="21" x14ac:dyDescent="0.35">
      <c r="A28" s="17" t="s">
        <v>513</v>
      </c>
      <c r="B28" s="2" t="s">
        <v>514</v>
      </c>
      <c r="C28" s="2"/>
      <c r="D28" s="2" t="s">
        <v>21</v>
      </c>
      <c r="E28" s="2"/>
      <c r="F28" s="18">
        <v>3</v>
      </c>
      <c r="G28" s="19">
        <v>42678</v>
      </c>
      <c r="H28" s="18">
        <v>3</v>
      </c>
      <c r="I28" s="2" t="s">
        <v>223</v>
      </c>
      <c r="J28" s="2" t="s">
        <v>224</v>
      </c>
      <c r="K28" s="3">
        <v>25838.02</v>
      </c>
      <c r="L28" s="3">
        <v>25000</v>
      </c>
      <c r="M28" s="21">
        <v>0.21</v>
      </c>
      <c r="N28" s="3">
        <f t="shared" si="1"/>
        <v>30250</v>
      </c>
      <c r="O28" s="2" t="s">
        <v>197</v>
      </c>
      <c r="P28" s="2"/>
      <c r="Q28" s="2"/>
      <c r="R28" s="2"/>
      <c r="S28" s="2"/>
    </row>
    <row r="29" spans="1:20" s="5" customFormat="1" ht="21" x14ac:dyDescent="0.35">
      <c r="A29" s="17" t="s">
        <v>515</v>
      </c>
      <c r="B29" s="2" t="s">
        <v>516</v>
      </c>
      <c r="C29" s="2" t="s">
        <v>200</v>
      </c>
      <c r="D29" s="2" t="s">
        <v>21</v>
      </c>
      <c r="E29" s="2"/>
      <c r="F29" s="18">
        <v>3</v>
      </c>
      <c r="G29" s="19">
        <v>42751</v>
      </c>
      <c r="H29" s="18">
        <v>3</v>
      </c>
      <c r="I29" s="2" t="s">
        <v>28</v>
      </c>
      <c r="J29" s="2" t="s">
        <v>29</v>
      </c>
      <c r="K29" s="3">
        <v>46800</v>
      </c>
      <c r="L29" s="3">
        <v>40772.160000000003</v>
      </c>
      <c r="M29" s="21">
        <v>0.21</v>
      </c>
      <c r="N29" s="3">
        <f t="shared" si="1"/>
        <v>49334.313600000001</v>
      </c>
      <c r="O29" s="2" t="s">
        <v>197</v>
      </c>
      <c r="P29" s="2"/>
      <c r="Q29" s="2"/>
      <c r="R29" s="2"/>
      <c r="S29" s="2"/>
    </row>
    <row r="30" spans="1:20" s="5" customFormat="1" ht="31.5" x14ac:dyDescent="0.35">
      <c r="A30" s="17" t="s">
        <v>517</v>
      </c>
      <c r="B30" s="2" t="s">
        <v>518</v>
      </c>
      <c r="C30" s="2" t="s">
        <v>208</v>
      </c>
      <c r="D30" s="2" t="s">
        <v>21</v>
      </c>
      <c r="E30" s="2"/>
      <c r="F30" s="18">
        <v>3</v>
      </c>
      <c r="G30" s="19">
        <v>42760</v>
      </c>
      <c r="H30" s="18">
        <v>2</v>
      </c>
      <c r="I30" s="2" t="s">
        <v>273</v>
      </c>
      <c r="J30" s="2" t="s">
        <v>519</v>
      </c>
      <c r="K30" s="3">
        <v>41800</v>
      </c>
      <c r="L30" s="3">
        <v>30500</v>
      </c>
      <c r="M30" s="21">
        <v>0.21</v>
      </c>
      <c r="N30" s="3">
        <f t="shared" si="1"/>
        <v>36905</v>
      </c>
      <c r="O30" s="2" t="s">
        <v>197</v>
      </c>
      <c r="P30" s="2"/>
      <c r="Q30" s="2"/>
      <c r="R30" s="2"/>
      <c r="S30" s="2"/>
    </row>
    <row r="31" spans="1:20" s="5" customFormat="1" ht="21" x14ac:dyDescent="0.35">
      <c r="A31" s="17" t="s">
        <v>520</v>
      </c>
      <c r="B31" s="2" t="s">
        <v>521</v>
      </c>
      <c r="C31" s="2" t="s">
        <v>200</v>
      </c>
      <c r="D31" s="2" t="s">
        <v>21</v>
      </c>
      <c r="E31" s="2"/>
      <c r="F31" s="18">
        <v>3</v>
      </c>
      <c r="G31" s="19">
        <v>42751</v>
      </c>
      <c r="H31" s="18">
        <v>3</v>
      </c>
      <c r="I31" s="2" t="s">
        <v>28</v>
      </c>
      <c r="J31" s="2" t="s">
        <v>29</v>
      </c>
      <c r="K31" s="3">
        <v>49000</v>
      </c>
      <c r="L31" s="3">
        <v>42027.3</v>
      </c>
      <c r="M31" s="21">
        <v>0.21</v>
      </c>
      <c r="N31" s="3">
        <f t="shared" si="1"/>
        <v>50853.033000000003</v>
      </c>
      <c r="O31" s="2" t="s">
        <v>197</v>
      </c>
      <c r="P31" s="2"/>
      <c r="Q31" s="2"/>
      <c r="R31" s="2"/>
      <c r="S31" s="2"/>
    </row>
    <row r="32" spans="1:20" s="5" customFormat="1" ht="42" x14ac:dyDescent="0.35">
      <c r="A32" s="17" t="s">
        <v>522</v>
      </c>
      <c r="B32" s="2" t="s">
        <v>523</v>
      </c>
      <c r="C32" s="2" t="s">
        <v>250</v>
      </c>
      <c r="D32" s="2" t="s">
        <v>21</v>
      </c>
      <c r="E32" s="2"/>
      <c r="F32" s="18">
        <v>8</v>
      </c>
      <c r="G32" s="19">
        <v>42720</v>
      </c>
      <c r="H32" s="18">
        <v>3</v>
      </c>
      <c r="I32" s="2" t="s">
        <v>524</v>
      </c>
      <c r="J32" s="2" t="s">
        <v>492</v>
      </c>
      <c r="K32" s="3">
        <v>52974</v>
      </c>
      <c r="L32" s="3">
        <v>52448.480000000003</v>
      </c>
      <c r="M32" s="21">
        <v>0.21</v>
      </c>
      <c r="N32" s="3">
        <f t="shared" si="1"/>
        <v>63462.660800000005</v>
      </c>
      <c r="O32" s="2" t="s">
        <v>197</v>
      </c>
      <c r="P32" s="2"/>
      <c r="Q32" s="2"/>
      <c r="R32" s="2"/>
      <c r="S32" s="2"/>
    </row>
    <row r="33" spans="1:19" ht="21" x14ac:dyDescent="0.35">
      <c r="A33" s="17" t="s">
        <v>362</v>
      </c>
      <c r="B33" s="2" t="s">
        <v>368</v>
      </c>
      <c r="C33" s="2" t="s">
        <v>250</v>
      </c>
      <c r="D33" s="2" t="s">
        <v>152</v>
      </c>
      <c r="E33" s="2"/>
      <c r="F33" s="18">
        <v>4</v>
      </c>
      <c r="G33" s="19">
        <v>42699</v>
      </c>
      <c r="H33" s="18">
        <v>4</v>
      </c>
      <c r="I33" s="2" t="s">
        <v>364</v>
      </c>
      <c r="J33" s="2" t="s">
        <v>365</v>
      </c>
      <c r="K33" s="3">
        <v>99941.75</v>
      </c>
      <c r="L33" s="3">
        <v>63948</v>
      </c>
      <c r="M33" s="21">
        <v>0.21</v>
      </c>
      <c r="N33" s="3">
        <f>L33+(L33*M33)</f>
        <v>77377.08</v>
      </c>
      <c r="O33" s="2" t="s">
        <v>197</v>
      </c>
      <c r="P33" s="2"/>
      <c r="Q33" s="2"/>
      <c r="R33" s="2"/>
      <c r="S33" s="2"/>
    </row>
    <row r="34" spans="1:19" ht="31.5" x14ac:dyDescent="0.35">
      <c r="A34" s="17" t="s">
        <v>525</v>
      </c>
      <c r="B34" s="2" t="s">
        <v>526</v>
      </c>
      <c r="C34" s="2" t="s">
        <v>250</v>
      </c>
      <c r="D34" s="2" t="s">
        <v>21</v>
      </c>
      <c r="E34" s="2"/>
      <c r="F34" s="18">
        <v>4</v>
      </c>
      <c r="G34" s="19">
        <v>42695</v>
      </c>
      <c r="H34" s="18">
        <v>4</v>
      </c>
      <c r="I34" s="2" t="s">
        <v>527</v>
      </c>
      <c r="J34" s="2" t="s">
        <v>528</v>
      </c>
      <c r="K34" s="3">
        <v>43629.97</v>
      </c>
      <c r="L34" s="3">
        <v>38200</v>
      </c>
      <c r="M34" s="21">
        <v>0.21</v>
      </c>
      <c r="N34" s="3">
        <f t="shared" si="1"/>
        <v>46222</v>
      </c>
      <c r="O34" s="2" t="s">
        <v>197</v>
      </c>
      <c r="P34" s="2"/>
      <c r="Q34" s="2"/>
      <c r="R34" s="2"/>
      <c r="S34" s="2"/>
    </row>
    <row r="35" spans="1:19" ht="31.5" x14ac:dyDescent="0.35">
      <c r="A35" s="17" t="s">
        <v>529</v>
      </c>
      <c r="B35" s="2" t="s">
        <v>530</v>
      </c>
      <c r="C35" s="2" t="s">
        <v>195</v>
      </c>
      <c r="D35" s="2" t="s">
        <v>21</v>
      </c>
      <c r="E35" s="2"/>
      <c r="F35" s="18">
        <v>10</v>
      </c>
      <c r="G35" s="19">
        <v>42711</v>
      </c>
      <c r="H35" s="18">
        <v>3</v>
      </c>
      <c r="I35" s="2" t="s">
        <v>531</v>
      </c>
      <c r="J35" s="2" t="s">
        <v>532</v>
      </c>
      <c r="K35" s="3">
        <v>48600</v>
      </c>
      <c r="L35" s="3">
        <v>30327.06</v>
      </c>
      <c r="M35" s="21">
        <v>0.21</v>
      </c>
      <c r="N35" s="3">
        <f t="shared" si="1"/>
        <v>36695.742599999998</v>
      </c>
      <c r="O35" s="2" t="s">
        <v>197</v>
      </c>
      <c r="P35" s="2"/>
      <c r="Q35" s="2" t="s">
        <v>627</v>
      </c>
      <c r="R35" s="2"/>
      <c r="S35" s="2"/>
    </row>
    <row r="36" spans="1:19" ht="21" x14ac:dyDescent="0.35">
      <c r="A36" s="17" t="s">
        <v>362</v>
      </c>
      <c r="B36" s="2" t="s">
        <v>363</v>
      </c>
      <c r="C36" s="2" t="s">
        <v>250</v>
      </c>
      <c r="D36" s="2" t="s">
        <v>152</v>
      </c>
      <c r="E36" s="2"/>
      <c r="F36" s="18">
        <v>3</v>
      </c>
      <c r="G36" s="19">
        <v>42719</v>
      </c>
      <c r="H36" s="18">
        <v>4</v>
      </c>
      <c r="I36" s="2" t="s">
        <v>364</v>
      </c>
      <c r="J36" s="2" t="s">
        <v>365</v>
      </c>
      <c r="K36" s="3">
        <v>47205.27</v>
      </c>
      <c r="L36" s="3">
        <v>36092</v>
      </c>
      <c r="M36" s="21">
        <v>0.21</v>
      </c>
      <c r="N36" s="3">
        <f t="shared" si="1"/>
        <v>43671.32</v>
      </c>
      <c r="O36" s="2" t="s">
        <v>197</v>
      </c>
      <c r="P36" s="2"/>
      <c r="Q36" s="2"/>
      <c r="R36" s="2"/>
      <c r="S36" s="2"/>
    </row>
    <row r="37" spans="1:19" ht="21" x14ac:dyDescent="0.35">
      <c r="A37" s="17" t="s">
        <v>533</v>
      </c>
      <c r="B37" s="2" t="s">
        <v>534</v>
      </c>
      <c r="C37" s="2" t="s">
        <v>195</v>
      </c>
      <c r="D37" s="2" t="s">
        <v>21</v>
      </c>
      <c r="E37" s="2"/>
      <c r="F37" s="18">
        <v>9</v>
      </c>
      <c r="G37" s="19">
        <v>42717</v>
      </c>
      <c r="H37" s="18">
        <v>3</v>
      </c>
      <c r="I37" s="2" t="s">
        <v>299</v>
      </c>
      <c r="J37" s="2" t="s">
        <v>535</v>
      </c>
      <c r="K37" s="3">
        <v>48240</v>
      </c>
      <c r="L37" s="3">
        <v>45510</v>
      </c>
      <c r="M37" s="21">
        <v>0.21</v>
      </c>
      <c r="N37" s="3">
        <f t="shared" si="1"/>
        <v>55067.1</v>
      </c>
      <c r="O37" s="2" t="s">
        <v>197</v>
      </c>
      <c r="P37" s="2"/>
      <c r="Q37" s="2"/>
      <c r="R37" s="2"/>
      <c r="S37" s="2"/>
    </row>
    <row r="38" spans="1:19" ht="21" x14ac:dyDescent="0.35">
      <c r="A38" s="17" t="s">
        <v>536</v>
      </c>
      <c r="B38" s="2" t="s">
        <v>537</v>
      </c>
      <c r="C38" s="2" t="s">
        <v>208</v>
      </c>
      <c r="D38" s="2" t="s">
        <v>21</v>
      </c>
      <c r="E38" s="2"/>
      <c r="F38" s="18">
        <v>6</v>
      </c>
      <c r="G38" s="19">
        <v>42720</v>
      </c>
      <c r="H38" s="18">
        <v>3</v>
      </c>
      <c r="I38" s="2" t="s">
        <v>538</v>
      </c>
      <c r="J38" s="2" t="s">
        <v>176</v>
      </c>
      <c r="K38" s="3">
        <v>41961.62</v>
      </c>
      <c r="L38" s="3">
        <v>28960</v>
      </c>
      <c r="M38" s="21">
        <v>0.21</v>
      </c>
      <c r="N38" s="3">
        <f t="shared" si="1"/>
        <v>35041.599999999999</v>
      </c>
      <c r="O38" s="2" t="s">
        <v>197</v>
      </c>
      <c r="P38" s="2"/>
      <c r="Q38" s="2"/>
      <c r="R38" s="2"/>
      <c r="S38" s="2"/>
    </row>
    <row r="39" spans="1:19" ht="31.5" x14ac:dyDescent="0.35">
      <c r="A39" s="17" t="s">
        <v>539</v>
      </c>
      <c r="B39" s="2" t="s">
        <v>540</v>
      </c>
      <c r="C39" s="2"/>
      <c r="D39" s="2" t="s">
        <v>21</v>
      </c>
      <c r="E39" s="2"/>
      <c r="F39" s="18">
        <v>12</v>
      </c>
      <c r="G39" s="19">
        <v>42706</v>
      </c>
      <c r="H39" s="18">
        <v>2</v>
      </c>
      <c r="I39" s="2" t="s">
        <v>19</v>
      </c>
      <c r="J39" s="2" t="s">
        <v>20</v>
      </c>
      <c r="K39" s="3">
        <v>48600</v>
      </c>
      <c r="L39" s="3">
        <v>34920</v>
      </c>
      <c r="M39" s="21">
        <v>0.21</v>
      </c>
      <c r="N39" s="3">
        <f t="shared" si="1"/>
        <v>42253.2</v>
      </c>
      <c r="O39" s="2" t="s">
        <v>197</v>
      </c>
      <c r="P39" s="2"/>
      <c r="Q39" s="2"/>
      <c r="R39" s="2"/>
      <c r="S39" s="2"/>
    </row>
    <row r="40" spans="1:19" ht="31.5" x14ac:dyDescent="0.35">
      <c r="A40" s="17" t="s">
        <v>541</v>
      </c>
      <c r="B40" s="2" t="s">
        <v>542</v>
      </c>
      <c r="C40" s="2" t="s">
        <v>208</v>
      </c>
      <c r="D40" s="2" t="s">
        <v>33</v>
      </c>
      <c r="E40" s="2"/>
      <c r="F40" s="18">
        <v>2</v>
      </c>
      <c r="G40" s="19">
        <v>42709</v>
      </c>
      <c r="H40" s="18">
        <v>3</v>
      </c>
      <c r="I40" s="2" t="s">
        <v>543</v>
      </c>
      <c r="J40" s="2" t="s">
        <v>544</v>
      </c>
      <c r="K40" s="3">
        <v>77589.62</v>
      </c>
      <c r="L40" s="3">
        <v>76859.5</v>
      </c>
      <c r="M40" s="21">
        <v>0.21</v>
      </c>
      <c r="N40" s="3">
        <f t="shared" si="1"/>
        <v>92999.994999999995</v>
      </c>
      <c r="O40" s="2" t="s">
        <v>197</v>
      </c>
      <c r="P40" s="2"/>
      <c r="Q40" s="2"/>
      <c r="R40" s="2"/>
      <c r="S40" s="2"/>
    </row>
    <row r="41" spans="1:19" ht="21" x14ac:dyDescent="0.35">
      <c r="A41" s="17" t="s">
        <v>545</v>
      </c>
      <c r="B41" s="2" t="s">
        <v>546</v>
      </c>
      <c r="C41" s="2" t="s">
        <v>208</v>
      </c>
      <c r="D41" s="2" t="s">
        <v>21</v>
      </c>
      <c r="E41" s="2"/>
      <c r="F41" s="39">
        <v>17.5</v>
      </c>
      <c r="G41" s="19">
        <v>42720</v>
      </c>
      <c r="H41" s="18">
        <v>3</v>
      </c>
      <c r="I41" s="2" t="s">
        <v>547</v>
      </c>
      <c r="J41" s="2" t="s">
        <v>548</v>
      </c>
      <c r="K41" s="3">
        <v>49500</v>
      </c>
      <c r="L41" s="3">
        <v>49500</v>
      </c>
      <c r="M41" s="21">
        <v>0.21</v>
      </c>
      <c r="N41" s="3">
        <f t="shared" si="1"/>
        <v>59895</v>
      </c>
      <c r="O41" s="2" t="s">
        <v>197</v>
      </c>
      <c r="P41" s="2"/>
      <c r="Q41" s="2"/>
      <c r="R41" s="2"/>
      <c r="S41" s="2"/>
    </row>
    <row r="42" spans="1:19" ht="21" x14ac:dyDescent="0.35">
      <c r="A42" s="17" t="s">
        <v>549</v>
      </c>
      <c r="B42" s="2" t="s">
        <v>550</v>
      </c>
      <c r="C42" s="2" t="s">
        <v>208</v>
      </c>
      <c r="D42" s="2" t="s">
        <v>21</v>
      </c>
      <c r="E42" s="2"/>
      <c r="F42" s="39">
        <v>17.5</v>
      </c>
      <c r="G42" s="19">
        <v>42720</v>
      </c>
      <c r="H42" s="18">
        <v>3</v>
      </c>
      <c r="I42" s="2" t="s">
        <v>551</v>
      </c>
      <c r="J42" s="2" t="s">
        <v>552</v>
      </c>
      <c r="K42" s="3">
        <v>49500</v>
      </c>
      <c r="L42" s="3">
        <v>49500</v>
      </c>
      <c r="M42" s="21">
        <v>0.21</v>
      </c>
      <c r="N42" s="3">
        <f t="shared" si="1"/>
        <v>59895</v>
      </c>
      <c r="O42" s="2" t="s">
        <v>197</v>
      </c>
      <c r="P42" s="2"/>
      <c r="Q42" s="2"/>
      <c r="R42" s="2"/>
      <c r="S42" s="2"/>
    </row>
    <row r="118" spans="1:20" s="6" customFormat="1" ht="42" x14ac:dyDescent="0.35">
      <c r="A118" s="7"/>
      <c r="B118" s="1"/>
      <c r="C118" s="1"/>
      <c r="D118" s="1"/>
      <c r="E118" s="1" t="s">
        <v>20</v>
      </c>
      <c r="G118" s="1"/>
      <c r="I118" s="1"/>
      <c r="J118" s="1"/>
      <c r="K118" s="4"/>
      <c r="L118" s="4"/>
      <c r="M118" s="40"/>
      <c r="N118" s="4"/>
      <c r="O118" s="1"/>
      <c r="P118" s="1"/>
      <c r="Q118" s="1"/>
      <c r="R118" s="1"/>
      <c r="S118" s="1"/>
      <c r="T118" s="1"/>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topLeftCell="C19" zoomScaleNormal="100" workbookViewId="0">
      <selection activeCell="J27" sqref="J27"/>
    </sheetView>
  </sheetViews>
  <sheetFormatPr baseColWidth="10" defaultColWidth="36.7265625" defaultRowHeight="10.5" x14ac:dyDescent="0.35"/>
  <cols>
    <col min="1" max="1" width="58.7265625" style="7" customWidth="1"/>
    <col min="2" max="2" width="15.453125" style="1" customWidth="1"/>
    <col min="3" max="3" width="9.453125" style="1" bestFit="1" customWidth="1"/>
    <col min="4" max="4" width="17.453125" style="1" bestFit="1" customWidth="1"/>
    <col min="5" max="5" width="8.26953125" style="1" customWidth="1"/>
    <col min="6" max="6" width="9.26953125" style="6" customWidth="1"/>
    <col min="7" max="7" width="15.7265625" style="1" customWidth="1"/>
    <col min="8" max="8" width="9.81640625" style="4" customWidth="1"/>
    <col min="9" max="9" width="13.26953125" style="1" customWidth="1"/>
    <col min="10" max="10" width="16.81640625" style="1" customWidth="1"/>
    <col min="11" max="11" width="10.453125" style="4" bestFit="1" customWidth="1"/>
    <col min="12" max="12" width="13.1796875" style="4" customWidth="1"/>
    <col min="13" max="13" width="10.81640625" style="1" bestFit="1" customWidth="1"/>
    <col min="14" max="14" width="11.1796875" style="4" bestFit="1" customWidth="1"/>
    <col min="15" max="15" width="12" style="1" bestFit="1" customWidth="1"/>
    <col min="16" max="16" width="13.26953125" style="1" bestFit="1" customWidth="1"/>
    <col min="17" max="17" width="12.54296875" style="1" bestFit="1" customWidth="1"/>
    <col min="18" max="18" width="11" style="1" bestFit="1" customWidth="1"/>
    <col min="19" max="19" width="7.81640625" style="1" bestFit="1" customWidth="1"/>
    <col min="20" max="16384" width="36.7265625" style="1"/>
  </cols>
  <sheetData>
    <row r="1" spans="1:19" ht="42" x14ac:dyDescent="0.35">
      <c r="A1" s="8" t="s">
        <v>9</v>
      </c>
      <c r="B1" s="9" t="s">
        <v>3</v>
      </c>
      <c r="C1" s="9" t="s">
        <v>10</v>
      </c>
      <c r="D1" s="9" t="s">
        <v>11</v>
      </c>
      <c r="E1" s="9" t="s">
        <v>12</v>
      </c>
      <c r="F1" s="9" t="s">
        <v>13</v>
      </c>
      <c r="G1" s="9" t="s">
        <v>0</v>
      </c>
      <c r="H1" s="9" t="s">
        <v>14</v>
      </c>
      <c r="I1" s="9" t="s">
        <v>15</v>
      </c>
      <c r="J1" s="9" t="s">
        <v>1</v>
      </c>
      <c r="K1" s="10" t="s">
        <v>18</v>
      </c>
      <c r="L1" s="10" t="s">
        <v>2</v>
      </c>
      <c r="M1" s="10" t="s">
        <v>16</v>
      </c>
      <c r="N1" s="10" t="s">
        <v>17</v>
      </c>
      <c r="O1" s="9" t="s">
        <v>4</v>
      </c>
      <c r="P1" s="9" t="s">
        <v>5</v>
      </c>
      <c r="Q1" s="9" t="s">
        <v>8</v>
      </c>
      <c r="R1" s="9" t="s">
        <v>6</v>
      </c>
      <c r="S1" s="9" t="s">
        <v>7</v>
      </c>
    </row>
    <row r="2" spans="1:19" ht="31.5" x14ac:dyDescent="0.35">
      <c r="A2" s="17" t="s">
        <v>214</v>
      </c>
      <c r="B2" s="12" t="s">
        <v>215</v>
      </c>
      <c r="C2" s="2" t="s">
        <v>195</v>
      </c>
      <c r="D2" s="2" t="s">
        <v>216</v>
      </c>
      <c r="E2" s="2"/>
      <c r="F2" s="12">
        <v>6</v>
      </c>
      <c r="G2" s="13">
        <v>42594</v>
      </c>
      <c r="H2" s="14">
        <v>2</v>
      </c>
      <c r="I2" s="2" t="s">
        <v>217</v>
      </c>
      <c r="J2" s="12" t="s">
        <v>218</v>
      </c>
      <c r="K2" s="22">
        <v>48618.720000000001</v>
      </c>
      <c r="L2" s="22">
        <v>48122.8</v>
      </c>
      <c r="M2" s="23">
        <v>0.21</v>
      </c>
      <c r="N2" s="22">
        <v>58228.58</v>
      </c>
      <c r="O2" s="12" t="s">
        <v>197</v>
      </c>
      <c r="P2" s="2" t="s">
        <v>219</v>
      </c>
      <c r="Q2" s="2"/>
      <c r="R2" s="2"/>
      <c r="S2" s="2"/>
    </row>
    <row r="3" spans="1:19" ht="31.5" x14ac:dyDescent="0.35">
      <c r="A3" s="17" t="s">
        <v>464</v>
      </c>
      <c r="B3" s="12" t="s">
        <v>465</v>
      </c>
      <c r="C3" s="2"/>
      <c r="D3" s="2" t="s">
        <v>21</v>
      </c>
      <c r="E3" s="2"/>
      <c r="F3" s="12">
        <v>6</v>
      </c>
      <c r="G3" s="13">
        <v>42619</v>
      </c>
      <c r="H3" s="14">
        <v>3</v>
      </c>
      <c r="I3" s="2" t="s">
        <v>161</v>
      </c>
      <c r="J3" s="12" t="s">
        <v>162</v>
      </c>
      <c r="K3" s="22">
        <v>39000</v>
      </c>
      <c r="L3" s="22">
        <v>24960</v>
      </c>
      <c r="M3" s="23">
        <v>0.21</v>
      </c>
      <c r="N3" s="22">
        <v>30201.599999999999</v>
      </c>
      <c r="O3" s="12" t="s">
        <v>197</v>
      </c>
      <c r="P3" s="2"/>
      <c r="Q3" s="2"/>
      <c r="R3" s="2"/>
      <c r="S3" s="2"/>
    </row>
    <row r="4" spans="1:19" ht="21" x14ac:dyDescent="0.35">
      <c r="A4" s="17" t="s">
        <v>277</v>
      </c>
      <c r="B4" s="12" t="s">
        <v>278</v>
      </c>
      <c r="C4" s="2" t="s">
        <v>208</v>
      </c>
      <c r="D4" s="2" t="s">
        <v>21</v>
      </c>
      <c r="E4" s="2"/>
      <c r="F4" s="12">
        <v>6</v>
      </c>
      <c r="G4" s="13">
        <v>42601</v>
      </c>
      <c r="H4" s="14">
        <v>3</v>
      </c>
      <c r="I4" s="2" t="s">
        <v>223</v>
      </c>
      <c r="J4" s="12" t="s">
        <v>224</v>
      </c>
      <c r="K4" s="22">
        <v>49284.35</v>
      </c>
      <c r="L4" s="22">
        <v>39427.480000000003</v>
      </c>
      <c r="M4" s="23">
        <v>0.21</v>
      </c>
      <c r="N4" s="22">
        <v>47707.25</v>
      </c>
      <c r="O4" s="12" t="s">
        <v>197</v>
      </c>
      <c r="P4" s="2"/>
      <c r="Q4" s="2"/>
      <c r="R4" s="2"/>
      <c r="S4" s="2"/>
    </row>
    <row r="5" spans="1:19" ht="21" x14ac:dyDescent="0.35">
      <c r="A5" s="17" t="s">
        <v>288</v>
      </c>
      <c r="B5" s="12" t="s">
        <v>289</v>
      </c>
      <c r="C5" s="2" t="s">
        <v>195</v>
      </c>
      <c r="D5" s="2" t="s">
        <v>21</v>
      </c>
      <c r="E5" s="2"/>
      <c r="F5" s="12">
        <v>6</v>
      </c>
      <c r="G5" s="13">
        <v>42632</v>
      </c>
      <c r="H5" s="14">
        <v>3</v>
      </c>
      <c r="I5" s="2" t="s">
        <v>290</v>
      </c>
      <c r="J5" s="12" t="s">
        <v>291</v>
      </c>
      <c r="K5" s="22">
        <v>28700.54</v>
      </c>
      <c r="L5" s="22">
        <v>30960</v>
      </c>
      <c r="M5" s="23">
        <v>0.21</v>
      </c>
      <c r="N5" s="22">
        <v>37461.599999999999</v>
      </c>
      <c r="O5" s="12" t="s">
        <v>197</v>
      </c>
      <c r="P5" s="2"/>
      <c r="Q5" s="2"/>
      <c r="R5" s="2"/>
      <c r="S5" s="2"/>
    </row>
    <row r="6" spans="1:19" ht="21" x14ac:dyDescent="0.35">
      <c r="A6" s="17" t="s">
        <v>286</v>
      </c>
      <c r="B6" s="12" t="s">
        <v>287</v>
      </c>
      <c r="C6" s="2" t="s">
        <v>208</v>
      </c>
      <c r="D6" s="2" t="s">
        <v>21</v>
      </c>
      <c r="E6" s="2"/>
      <c r="F6" s="12">
        <v>4</v>
      </c>
      <c r="G6" s="13">
        <v>42606</v>
      </c>
      <c r="H6" s="14">
        <v>4</v>
      </c>
      <c r="I6" s="2" t="s">
        <v>232</v>
      </c>
      <c r="J6" s="12" t="s">
        <v>233</v>
      </c>
      <c r="K6" s="22">
        <v>35512.93</v>
      </c>
      <c r="L6" s="22">
        <v>25300</v>
      </c>
      <c r="M6" s="23">
        <v>0.21</v>
      </c>
      <c r="N6" s="22">
        <v>30613</v>
      </c>
      <c r="O6" s="12" t="s">
        <v>197</v>
      </c>
      <c r="P6" s="2"/>
      <c r="Q6" s="2"/>
      <c r="R6" s="2"/>
      <c r="S6" s="2"/>
    </row>
    <row r="7" spans="1:19" s="26" customFormat="1" ht="31.5" x14ac:dyDescent="0.35">
      <c r="A7" s="17" t="s">
        <v>284</v>
      </c>
      <c r="B7" s="24" t="s">
        <v>285</v>
      </c>
      <c r="C7" s="2" t="s">
        <v>208</v>
      </c>
      <c r="D7" s="2" t="s">
        <v>21</v>
      </c>
      <c r="E7" s="24"/>
      <c r="F7" s="24">
        <v>4</v>
      </c>
      <c r="G7" s="25">
        <v>42606</v>
      </c>
      <c r="H7" s="24">
        <v>4</v>
      </c>
      <c r="I7" s="24" t="s">
        <v>232</v>
      </c>
      <c r="J7" s="24" t="s">
        <v>233</v>
      </c>
      <c r="K7" s="22">
        <v>38938.53</v>
      </c>
      <c r="L7" s="22">
        <v>25300</v>
      </c>
      <c r="M7" s="23">
        <v>0.21</v>
      </c>
      <c r="N7" s="22">
        <v>30613</v>
      </c>
      <c r="O7" s="12" t="s">
        <v>197</v>
      </c>
      <c r="P7" s="24"/>
      <c r="Q7" s="24"/>
      <c r="R7" s="24"/>
      <c r="S7" s="24"/>
    </row>
    <row r="8" spans="1:19" ht="31.5" x14ac:dyDescent="0.35">
      <c r="A8" s="17" t="s">
        <v>297</v>
      </c>
      <c r="B8" s="12" t="s">
        <v>298</v>
      </c>
      <c r="C8" s="2" t="s">
        <v>227</v>
      </c>
      <c r="D8" s="2" t="s">
        <v>21</v>
      </c>
      <c r="E8" s="2"/>
      <c r="F8" s="12">
        <v>4</v>
      </c>
      <c r="G8" s="13">
        <v>42605</v>
      </c>
      <c r="H8" s="14">
        <v>3</v>
      </c>
      <c r="I8" s="2" t="s">
        <v>299</v>
      </c>
      <c r="J8" s="12" t="s">
        <v>300</v>
      </c>
      <c r="K8" s="22">
        <v>34780.870000000003</v>
      </c>
      <c r="L8" s="22">
        <v>23490</v>
      </c>
      <c r="M8" s="23">
        <v>0.21</v>
      </c>
      <c r="N8" s="22">
        <v>28422.9</v>
      </c>
      <c r="O8" s="12" t="s">
        <v>197</v>
      </c>
      <c r="P8" s="2"/>
      <c r="Q8" s="2"/>
      <c r="R8" s="2"/>
      <c r="S8" s="2"/>
    </row>
    <row r="9" spans="1:19" ht="31.5" x14ac:dyDescent="0.35">
      <c r="A9" s="17" t="s">
        <v>225</v>
      </c>
      <c r="B9" s="12" t="s">
        <v>226</v>
      </c>
      <c r="C9" s="2" t="s">
        <v>227</v>
      </c>
      <c r="D9" s="2" t="s">
        <v>21</v>
      </c>
      <c r="E9" s="2"/>
      <c r="F9" s="12">
        <v>4</v>
      </c>
      <c r="G9" s="13">
        <v>42611</v>
      </c>
      <c r="H9" s="14">
        <v>3</v>
      </c>
      <c r="I9" s="2" t="s">
        <v>19</v>
      </c>
      <c r="J9" s="12" t="s">
        <v>228</v>
      </c>
      <c r="K9" s="22">
        <v>47865.1</v>
      </c>
      <c r="L9" s="22">
        <v>31900</v>
      </c>
      <c r="M9" s="23">
        <v>0.21</v>
      </c>
      <c r="N9" s="22">
        <v>38599</v>
      </c>
      <c r="O9" s="12" t="s">
        <v>197</v>
      </c>
      <c r="P9" s="2"/>
      <c r="Q9" s="2"/>
      <c r="R9" s="2"/>
      <c r="S9" s="2"/>
    </row>
    <row r="10" spans="1:19" ht="31.5" x14ac:dyDescent="0.35">
      <c r="A10" s="17" t="s">
        <v>257</v>
      </c>
      <c r="B10" s="12" t="s">
        <v>258</v>
      </c>
      <c r="C10" s="2" t="s">
        <v>200</v>
      </c>
      <c r="D10" s="2" t="s">
        <v>21</v>
      </c>
      <c r="E10" s="2"/>
      <c r="F10" s="12">
        <v>4</v>
      </c>
      <c r="G10" s="13">
        <v>42608</v>
      </c>
      <c r="H10" s="14">
        <v>2</v>
      </c>
      <c r="I10" s="2" t="s">
        <v>259</v>
      </c>
      <c r="J10" s="24" t="s">
        <v>260</v>
      </c>
      <c r="K10" s="22">
        <v>43600.42</v>
      </c>
      <c r="L10" s="22">
        <v>29212.28</v>
      </c>
      <c r="M10" s="23">
        <v>0.21</v>
      </c>
      <c r="N10" s="22">
        <v>35346.85</v>
      </c>
      <c r="O10" s="12" t="s">
        <v>197</v>
      </c>
      <c r="P10" s="2"/>
      <c r="Q10" s="2"/>
      <c r="R10" s="2"/>
      <c r="S10" s="2"/>
    </row>
    <row r="11" spans="1:19" s="26" customFormat="1" ht="31.5" x14ac:dyDescent="0.35">
      <c r="A11" s="11" t="s">
        <v>261</v>
      </c>
      <c r="B11" s="24" t="s">
        <v>262</v>
      </c>
      <c r="C11" s="2" t="s">
        <v>200</v>
      </c>
      <c r="D11" s="2" t="s">
        <v>21</v>
      </c>
      <c r="E11" s="24"/>
      <c r="F11" s="24">
        <v>4</v>
      </c>
      <c r="G11" s="25">
        <v>42608</v>
      </c>
      <c r="H11" s="24">
        <v>3</v>
      </c>
      <c r="I11" s="24" t="s">
        <v>259</v>
      </c>
      <c r="J11" s="24" t="s">
        <v>260</v>
      </c>
      <c r="K11" s="22">
        <v>48301.23</v>
      </c>
      <c r="L11" s="22">
        <v>32361.82</v>
      </c>
      <c r="M11" s="23">
        <v>0.21</v>
      </c>
      <c r="N11" s="22">
        <v>39157.800000000003</v>
      </c>
      <c r="O11" s="12" t="s">
        <v>197</v>
      </c>
      <c r="P11" s="24"/>
      <c r="Q11" s="24"/>
      <c r="R11" s="24"/>
      <c r="S11" s="24"/>
    </row>
    <row r="12" spans="1:19" s="26" customFormat="1" ht="21" x14ac:dyDescent="0.35">
      <c r="A12" s="11" t="s">
        <v>263</v>
      </c>
      <c r="B12" s="24" t="s">
        <v>264</v>
      </c>
      <c r="C12" s="2" t="s">
        <v>208</v>
      </c>
      <c r="D12" s="2" t="s">
        <v>21</v>
      </c>
      <c r="E12" s="24"/>
      <c r="F12" s="24">
        <v>4</v>
      </c>
      <c r="G12" s="25">
        <v>42608</v>
      </c>
      <c r="H12" s="24">
        <v>5</v>
      </c>
      <c r="I12" s="24" t="s">
        <v>265</v>
      </c>
      <c r="J12" s="24" t="s">
        <v>266</v>
      </c>
      <c r="K12" s="22">
        <v>47821.91</v>
      </c>
      <c r="L12" s="22">
        <v>40578.51</v>
      </c>
      <c r="M12" s="23">
        <v>0.21</v>
      </c>
      <c r="N12" s="22">
        <v>49099.99</v>
      </c>
      <c r="O12" s="12" t="s">
        <v>197</v>
      </c>
      <c r="P12" s="24"/>
      <c r="Q12" s="24"/>
      <c r="R12" s="24"/>
      <c r="S12" s="24"/>
    </row>
    <row r="13" spans="1:19" s="26" customFormat="1" ht="21" x14ac:dyDescent="0.35">
      <c r="A13" s="17" t="s">
        <v>267</v>
      </c>
      <c r="B13" s="24" t="s">
        <v>268</v>
      </c>
      <c r="C13" s="2" t="s">
        <v>208</v>
      </c>
      <c r="D13" s="2" t="s">
        <v>21</v>
      </c>
      <c r="E13" s="24"/>
      <c r="F13" s="24">
        <v>4</v>
      </c>
      <c r="G13" s="25">
        <v>42607</v>
      </c>
      <c r="H13" s="24">
        <v>5</v>
      </c>
      <c r="I13" s="2" t="s">
        <v>269</v>
      </c>
      <c r="J13" s="24" t="s">
        <v>270</v>
      </c>
      <c r="K13" s="22">
        <v>23454.14</v>
      </c>
      <c r="L13" s="22">
        <v>20609.16</v>
      </c>
      <c r="M13" s="23">
        <v>0.21</v>
      </c>
      <c r="N13" s="22">
        <v>24937.08</v>
      </c>
      <c r="O13" s="12" t="s">
        <v>197</v>
      </c>
      <c r="P13" s="24"/>
      <c r="Q13" s="24"/>
      <c r="R13" s="24"/>
      <c r="S13" s="24"/>
    </row>
    <row r="14" spans="1:19" s="26" customFormat="1" ht="31.5" x14ac:dyDescent="0.35">
      <c r="A14" s="17" t="s">
        <v>271</v>
      </c>
      <c r="B14" s="24" t="s">
        <v>272</v>
      </c>
      <c r="C14" s="2" t="s">
        <v>208</v>
      </c>
      <c r="D14" s="2" t="s">
        <v>21</v>
      </c>
      <c r="E14" s="24"/>
      <c r="F14" s="24">
        <v>4</v>
      </c>
      <c r="G14" s="25">
        <v>42607</v>
      </c>
      <c r="H14" s="24">
        <v>5</v>
      </c>
      <c r="I14" s="2" t="s">
        <v>273</v>
      </c>
      <c r="J14" s="24" t="s">
        <v>274</v>
      </c>
      <c r="K14" s="22">
        <v>35597.99</v>
      </c>
      <c r="L14" s="22">
        <v>30909.09</v>
      </c>
      <c r="M14" s="23">
        <v>0.21</v>
      </c>
      <c r="N14" s="22">
        <v>37399.99</v>
      </c>
      <c r="O14" s="12" t="s">
        <v>197</v>
      </c>
      <c r="P14" s="24"/>
      <c r="Q14" s="24"/>
      <c r="R14" s="24"/>
      <c r="S14" s="24"/>
    </row>
    <row r="15" spans="1:19" s="26" customFormat="1" ht="21" x14ac:dyDescent="0.35">
      <c r="A15" s="17" t="s">
        <v>275</v>
      </c>
      <c r="B15" s="24" t="s">
        <v>276</v>
      </c>
      <c r="C15" s="2" t="s">
        <v>208</v>
      </c>
      <c r="D15" s="2" t="s">
        <v>21</v>
      </c>
      <c r="E15" s="24"/>
      <c r="F15" s="24">
        <v>4</v>
      </c>
      <c r="G15" s="25">
        <v>42607</v>
      </c>
      <c r="H15" s="24">
        <v>5</v>
      </c>
      <c r="I15" s="2" t="s">
        <v>269</v>
      </c>
      <c r="J15" s="24" t="s">
        <v>270</v>
      </c>
      <c r="K15" s="22">
        <v>49507.89</v>
      </c>
      <c r="L15" s="22">
        <v>42182.83</v>
      </c>
      <c r="M15" s="23">
        <v>0.21</v>
      </c>
      <c r="N15" s="22">
        <v>51041.22</v>
      </c>
      <c r="O15" s="12" t="s">
        <v>197</v>
      </c>
      <c r="P15" s="24"/>
      <c r="Q15" s="24"/>
      <c r="R15" s="24"/>
      <c r="S15" s="24"/>
    </row>
    <row r="16" spans="1:19" s="26" customFormat="1" ht="31.5" x14ac:dyDescent="0.35">
      <c r="A16" s="17" t="s">
        <v>466</v>
      </c>
      <c r="B16" s="24" t="s">
        <v>467</v>
      </c>
      <c r="C16" s="24"/>
      <c r="D16" s="2" t="s">
        <v>21</v>
      </c>
      <c r="E16" s="24"/>
      <c r="F16" s="24">
        <v>6</v>
      </c>
      <c r="G16" s="25">
        <v>42606</v>
      </c>
      <c r="H16" s="24">
        <v>3</v>
      </c>
      <c r="I16" s="2" t="s">
        <v>232</v>
      </c>
      <c r="J16" s="24" t="s">
        <v>233</v>
      </c>
      <c r="K16" s="22">
        <v>39000</v>
      </c>
      <c r="L16" s="22">
        <v>25930</v>
      </c>
      <c r="M16" s="23">
        <v>0.21</v>
      </c>
      <c r="N16" s="22">
        <v>31375.3</v>
      </c>
      <c r="O16" s="12" t="s">
        <v>197</v>
      </c>
      <c r="P16" s="24"/>
      <c r="Q16" s="24"/>
      <c r="R16" s="24"/>
      <c r="S16" s="24"/>
    </row>
    <row r="17" spans="1:19" ht="21" x14ac:dyDescent="0.35">
      <c r="A17" s="17" t="s">
        <v>206</v>
      </c>
      <c r="B17" s="12" t="s">
        <v>207</v>
      </c>
      <c r="C17" s="2" t="s">
        <v>208</v>
      </c>
      <c r="D17" s="2" t="s">
        <v>21</v>
      </c>
      <c r="E17" s="2"/>
      <c r="F17" s="12">
        <v>6</v>
      </c>
      <c r="G17" s="13">
        <v>42600</v>
      </c>
      <c r="H17" s="14">
        <v>4</v>
      </c>
      <c r="I17" s="2" t="s">
        <v>209</v>
      </c>
      <c r="J17" s="12" t="s">
        <v>210</v>
      </c>
      <c r="K17" s="22">
        <v>35000</v>
      </c>
      <c r="L17" s="22">
        <v>23256</v>
      </c>
      <c r="M17" s="23">
        <v>0.21</v>
      </c>
      <c r="N17" s="22">
        <v>28139.759999999998</v>
      </c>
      <c r="O17" s="12" t="s">
        <v>197</v>
      </c>
      <c r="P17" s="2"/>
      <c r="Q17" s="2"/>
      <c r="R17" s="2"/>
      <c r="S17" s="2"/>
    </row>
    <row r="18" spans="1:19" ht="42" x14ac:dyDescent="0.35">
      <c r="A18" s="17" t="s">
        <v>239</v>
      </c>
      <c r="B18" s="12" t="s">
        <v>240</v>
      </c>
      <c r="C18" s="2" t="s">
        <v>195</v>
      </c>
      <c r="D18" s="2" t="s">
        <v>21</v>
      </c>
      <c r="E18" s="2"/>
      <c r="F18" s="12">
        <v>4</v>
      </c>
      <c r="G18" s="13">
        <v>42619</v>
      </c>
      <c r="H18" s="14">
        <v>3</v>
      </c>
      <c r="I18" s="2" t="s">
        <v>241</v>
      </c>
      <c r="J18" s="12" t="s">
        <v>242</v>
      </c>
      <c r="K18" s="22">
        <v>49247.05</v>
      </c>
      <c r="L18" s="22">
        <v>38000</v>
      </c>
      <c r="M18" s="23">
        <v>0.21</v>
      </c>
      <c r="N18" s="22">
        <v>45980</v>
      </c>
      <c r="O18" s="12" t="s">
        <v>197</v>
      </c>
      <c r="P18" s="2"/>
      <c r="Q18" s="2"/>
      <c r="R18" s="2"/>
      <c r="S18" s="2"/>
    </row>
    <row r="19" spans="1:19" ht="31.5" x14ac:dyDescent="0.35">
      <c r="A19" s="17" t="s">
        <v>244</v>
      </c>
      <c r="B19" s="12" t="s">
        <v>245</v>
      </c>
      <c r="C19" s="2" t="s">
        <v>195</v>
      </c>
      <c r="D19" s="2" t="s">
        <v>21</v>
      </c>
      <c r="E19" s="2"/>
      <c r="F19" s="12">
        <v>4</v>
      </c>
      <c r="G19" s="13">
        <v>42620</v>
      </c>
      <c r="H19" s="14">
        <v>4</v>
      </c>
      <c r="I19" s="2" t="s">
        <v>246</v>
      </c>
      <c r="J19" s="12" t="s">
        <v>247</v>
      </c>
      <c r="K19" s="22">
        <v>46224.27</v>
      </c>
      <c r="L19" s="22">
        <v>35407.79</v>
      </c>
      <c r="M19" s="23">
        <v>0.21</v>
      </c>
      <c r="N19" s="22">
        <v>42843.42</v>
      </c>
      <c r="O19" s="12" t="s">
        <v>197</v>
      </c>
      <c r="P19" s="2"/>
      <c r="Q19" s="2"/>
      <c r="R19" s="2"/>
      <c r="S19" s="2"/>
    </row>
    <row r="20" spans="1:19" s="5" customFormat="1" ht="21" x14ac:dyDescent="0.35">
      <c r="A20" s="17" t="s">
        <v>248</v>
      </c>
      <c r="B20" s="2" t="s">
        <v>249</v>
      </c>
      <c r="C20" s="24" t="s">
        <v>250</v>
      </c>
      <c r="D20" s="2" t="s">
        <v>21</v>
      </c>
      <c r="E20" s="2"/>
      <c r="F20" s="18">
        <v>4</v>
      </c>
      <c r="G20" s="19">
        <v>42606</v>
      </c>
      <c r="H20" s="24">
        <v>3</v>
      </c>
      <c r="I20" s="2" t="s">
        <v>165</v>
      </c>
      <c r="J20" s="2" t="s">
        <v>166</v>
      </c>
      <c r="K20" s="22">
        <v>39907.96</v>
      </c>
      <c r="L20" s="22">
        <v>39229.519999999997</v>
      </c>
      <c r="M20" s="23">
        <v>0.21</v>
      </c>
      <c r="N20" s="22">
        <v>47467.71</v>
      </c>
      <c r="O20" s="12" t="s">
        <v>197</v>
      </c>
      <c r="P20" s="2"/>
      <c r="Q20" s="2"/>
      <c r="R20" s="2"/>
      <c r="S20" s="2"/>
    </row>
    <row r="21" spans="1:19" s="5" customFormat="1" ht="21" x14ac:dyDescent="0.35">
      <c r="A21" s="17" t="s">
        <v>468</v>
      </c>
      <c r="B21" s="2" t="s">
        <v>469</v>
      </c>
      <c r="C21" s="2" t="s">
        <v>470</v>
      </c>
      <c r="D21" s="2" t="s">
        <v>21</v>
      </c>
      <c r="E21" s="2"/>
      <c r="F21" s="2">
        <v>7.2</v>
      </c>
      <c r="G21" s="19">
        <v>42569</v>
      </c>
      <c r="H21" s="2">
        <v>4</v>
      </c>
      <c r="I21" s="2" t="s">
        <v>223</v>
      </c>
      <c r="J21" s="2" t="s">
        <v>224</v>
      </c>
      <c r="K21" s="22">
        <v>47740</v>
      </c>
      <c r="L21" s="22">
        <v>47740</v>
      </c>
      <c r="M21" s="23">
        <v>0.21</v>
      </c>
      <c r="N21" s="22">
        <v>57765.4</v>
      </c>
      <c r="O21" s="12" t="s">
        <v>197</v>
      </c>
      <c r="P21" s="2"/>
      <c r="Q21" s="2"/>
      <c r="R21" s="2"/>
      <c r="S21" s="2"/>
    </row>
    <row r="22" spans="1:19" s="26" customFormat="1" ht="21" x14ac:dyDescent="0.35">
      <c r="A22" s="17" t="s">
        <v>312</v>
      </c>
      <c r="B22" s="24" t="s">
        <v>313</v>
      </c>
      <c r="C22" s="24" t="s">
        <v>250</v>
      </c>
      <c r="D22" s="2" t="s">
        <v>21</v>
      </c>
      <c r="E22" s="24"/>
      <c r="F22" s="24">
        <v>4</v>
      </c>
      <c r="G22" s="25">
        <v>42618</v>
      </c>
      <c r="H22" s="24">
        <v>3</v>
      </c>
      <c r="I22" s="2" t="s">
        <v>209</v>
      </c>
      <c r="J22" s="12" t="s">
        <v>210</v>
      </c>
      <c r="K22" s="22">
        <v>119192.69</v>
      </c>
      <c r="L22" s="22">
        <v>72856</v>
      </c>
      <c r="M22" s="23">
        <v>0.21</v>
      </c>
      <c r="N22" s="22">
        <v>88155.76</v>
      </c>
      <c r="O22" s="12" t="s">
        <v>197</v>
      </c>
      <c r="P22" s="24"/>
      <c r="Q22" s="24"/>
      <c r="R22" s="24"/>
      <c r="S22" s="24"/>
    </row>
    <row r="23" spans="1:19" s="26" customFormat="1" ht="42" x14ac:dyDescent="0.35">
      <c r="A23" s="17" t="s">
        <v>471</v>
      </c>
      <c r="B23" s="24" t="s">
        <v>472</v>
      </c>
      <c r="C23" s="24"/>
      <c r="D23" s="2" t="s">
        <v>21</v>
      </c>
      <c r="E23" s="24"/>
      <c r="F23" s="24">
        <v>12</v>
      </c>
      <c r="G23" s="25">
        <v>42583</v>
      </c>
      <c r="H23" s="24">
        <v>3</v>
      </c>
      <c r="I23" s="2" t="s">
        <v>473</v>
      </c>
      <c r="J23" s="12" t="s">
        <v>474</v>
      </c>
      <c r="K23" s="22">
        <v>49585.25</v>
      </c>
      <c r="L23" s="22">
        <v>49090</v>
      </c>
      <c r="M23" s="23">
        <v>0.21</v>
      </c>
      <c r="N23" s="22">
        <v>59398.9</v>
      </c>
      <c r="O23" s="12" t="s">
        <v>197</v>
      </c>
      <c r="P23" s="24"/>
      <c r="Q23" s="24" t="s">
        <v>586</v>
      </c>
      <c r="R23" s="24"/>
      <c r="S23" s="24"/>
    </row>
    <row r="24" spans="1:19" s="26" customFormat="1" ht="31.5" x14ac:dyDescent="0.35">
      <c r="A24" s="17" t="s">
        <v>475</v>
      </c>
      <c r="B24" s="24" t="s">
        <v>476</v>
      </c>
      <c r="C24" s="24" t="s">
        <v>250</v>
      </c>
      <c r="D24" s="2" t="s">
        <v>21</v>
      </c>
      <c r="E24" s="24"/>
      <c r="F24" s="24">
        <v>4</v>
      </c>
      <c r="G24" s="25">
        <v>42584</v>
      </c>
      <c r="H24" s="24">
        <v>3</v>
      </c>
      <c r="I24" s="24" t="s">
        <v>165</v>
      </c>
      <c r="J24" s="24" t="s">
        <v>166</v>
      </c>
      <c r="K24" s="22">
        <v>49560</v>
      </c>
      <c r="L24" s="22">
        <v>48915.76</v>
      </c>
      <c r="M24" s="23">
        <v>0.21</v>
      </c>
      <c r="N24" s="22">
        <v>59188.06</v>
      </c>
      <c r="O24" s="12" t="s">
        <v>197</v>
      </c>
      <c r="P24" s="24"/>
      <c r="Q24" s="24"/>
      <c r="R24" s="24"/>
      <c r="S24" s="24"/>
    </row>
    <row r="25" spans="1:19" s="26" customFormat="1" ht="21" x14ac:dyDescent="0.35">
      <c r="A25" s="17" t="s">
        <v>477</v>
      </c>
      <c r="B25" s="24" t="s">
        <v>478</v>
      </c>
      <c r="C25" s="2" t="s">
        <v>227</v>
      </c>
      <c r="D25" s="2" t="s">
        <v>21</v>
      </c>
      <c r="E25" s="24"/>
      <c r="F25" s="24">
        <v>3</v>
      </c>
      <c r="G25" s="25">
        <v>42629</v>
      </c>
      <c r="H25" s="24">
        <v>2</v>
      </c>
      <c r="I25" s="24" t="s">
        <v>407</v>
      </c>
      <c r="J25" s="24" t="s">
        <v>408</v>
      </c>
      <c r="K25" s="22">
        <v>29101.5</v>
      </c>
      <c r="L25" s="22">
        <v>27900</v>
      </c>
      <c r="M25" s="23">
        <v>0.21</v>
      </c>
      <c r="N25" s="22">
        <v>33759</v>
      </c>
      <c r="O25" s="12" t="s">
        <v>197</v>
      </c>
      <c r="P25" s="24"/>
      <c r="Q25" s="24"/>
      <c r="R25" s="24"/>
      <c r="S25" s="24"/>
    </row>
    <row r="26" spans="1:19" ht="21" x14ac:dyDescent="0.35">
      <c r="A26" s="17" t="s">
        <v>479</v>
      </c>
      <c r="B26" s="2" t="s">
        <v>480</v>
      </c>
      <c r="C26" s="2" t="s">
        <v>227</v>
      </c>
      <c r="D26" s="2" t="s">
        <v>21</v>
      </c>
      <c r="E26" s="2"/>
      <c r="F26" s="18">
        <v>12</v>
      </c>
      <c r="G26" s="19">
        <v>42628</v>
      </c>
      <c r="H26" s="24">
        <v>3</v>
      </c>
      <c r="I26" s="2" t="s">
        <v>19</v>
      </c>
      <c r="J26" s="2" t="s">
        <v>20</v>
      </c>
      <c r="K26" s="22">
        <v>23400</v>
      </c>
      <c r="L26" s="22">
        <v>17526</v>
      </c>
      <c r="M26" s="23">
        <v>0.21</v>
      </c>
      <c r="N26" s="22">
        <v>21207.86</v>
      </c>
      <c r="O26" s="12" t="s">
        <v>197</v>
      </c>
      <c r="P26" s="2"/>
      <c r="Q26" s="2"/>
      <c r="R26" s="2"/>
      <c r="S26" s="2"/>
    </row>
    <row r="27" spans="1:19" s="26" customFormat="1" ht="21" x14ac:dyDescent="0.35">
      <c r="A27" s="17" t="s">
        <v>481</v>
      </c>
      <c r="B27" s="24" t="s">
        <v>482</v>
      </c>
      <c r="C27" s="24"/>
      <c r="D27" s="2" t="s">
        <v>21</v>
      </c>
      <c r="E27" s="24">
        <v>330</v>
      </c>
      <c r="F27" s="24"/>
      <c r="G27" s="25">
        <v>42608</v>
      </c>
      <c r="H27" s="24">
        <v>3</v>
      </c>
      <c r="I27" s="24" t="s">
        <v>483</v>
      </c>
      <c r="J27" s="24" t="s">
        <v>645</v>
      </c>
      <c r="K27" s="22">
        <v>46200</v>
      </c>
      <c r="L27" s="22">
        <v>49500</v>
      </c>
      <c r="M27" s="23">
        <v>0.21</v>
      </c>
      <c r="N27" s="22">
        <v>59895</v>
      </c>
      <c r="O27" s="12" t="s">
        <v>197</v>
      </c>
      <c r="P27" s="24"/>
      <c r="Q27" s="24"/>
      <c r="R27" s="24"/>
      <c r="S27" s="24"/>
    </row>
    <row r="28" spans="1:19" s="5" customFormat="1" x14ac:dyDescent="0.35">
      <c r="A28" s="33"/>
      <c r="F28" s="34"/>
      <c r="G28" s="36"/>
      <c r="H28" s="35"/>
      <c r="K28" s="35"/>
      <c r="L28" s="35"/>
      <c r="N28" s="35"/>
    </row>
    <row r="29" spans="1:19" s="5" customFormat="1" x14ac:dyDescent="0.35">
      <c r="A29" s="33"/>
      <c r="F29" s="34"/>
      <c r="G29" s="36"/>
      <c r="H29" s="35"/>
      <c r="K29" s="35"/>
      <c r="L29" s="35"/>
      <c r="N29" s="35"/>
    </row>
    <row r="30" spans="1:19" s="5" customFormat="1" x14ac:dyDescent="0.35">
      <c r="A30" s="33"/>
      <c r="F30" s="34"/>
      <c r="H30" s="35"/>
      <c r="K30" s="35"/>
      <c r="L30" s="35"/>
      <c r="N30" s="35"/>
    </row>
    <row r="31" spans="1:19" s="5" customFormat="1" x14ac:dyDescent="0.35">
      <c r="A31" s="33"/>
      <c r="F31" s="34"/>
      <c r="H31" s="35"/>
      <c r="K31" s="35"/>
      <c r="L31" s="35"/>
      <c r="N31" s="35"/>
    </row>
    <row r="115" spans="5:5" ht="42" x14ac:dyDescent="0.35">
      <c r="E115" s="1" t="s">
        <v>20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3 TRIMESTRE 2018</vt:lpstr>
      <vt:lpstr>2 TRIMESTRE 2018 </vt:lpstr>
      <vt:lpstr>1 TRIMESTRE 2018</vt:lpstr>
      <vt:lpstr>4º TRIMESTRE 2017</vt:lpstr>
      <vt:lpstr>3ER TRIMESTRE 2017 </vt:lpstr>
      <vt:lpstr>2º TRIMESTRE 2017</vt:lpstr>
      <vt:lpstr>1ER TRIMESTRE 2017</vt:lpstr>
      <vt:lpstr>4 TRIMESTRE 2016</vt:lpstr>
      <vt:lpstr>3 TRIMESTRE 2016</vt:lpstr>
      <vt:lpstr>2 TRIMESTRE 2016</vt:lpstr>
      <vt:lpstr>DIC 15- 1ER TRIMESTRE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Felisa Barba Carpio</dc:creator>
  <cp:lastModifiedBy>Felisa Barba Carpio</cp:lastModifiedBy>
  <cp:lastPrinted>2016-04-12T12:00:38Z</cp:lastPrinted>
  <dcterms:created xsi:type="dcterms:W3CDTF">2016-02-01T13:00:27Z</dcterms:created>
  <dcterms:modified xsi:type="dcterms:W3CDTF">2019-07-05T10:31:45Z</dcterms:modified>
</cp:coreProperties>
</file>